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8" windowWidth="23256" windowHeight="12588"/>
  </bookViews>
  <sheets>
    <sheet name="Лист1" sheetId="1" r:id="rId1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</calcChain>
</file>

<file path=xl/sharedStrings.xml><?xml version="1.0" encoding="utf-8"?>
<sst xmlns="http://schemas.openxmlformats.org/spreadsheetml/2006/main" count="202" uniqueCount="139">
  <si>
    <t>Аналіз виконання плану по доходах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</si>
  <si>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</si>
  <si>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</si>
  <si>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</si>
  <si>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</si>
  <si>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</si>
  <si>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</si>
  <si>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</si>
  <si>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</si>
  <si>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</si>
  <si>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</si>
  <si>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0453900000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</si>
  <si>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</si>
  <si>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</si>
  <si>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</si>
  <si>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</si>
  <si>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</si>
  <si>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</si>
  <si>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</si>
  <si>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</si>
  <si>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</si>
  <si>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</si>
  <si>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</si>
  <si>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</si>
  <si>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</si>
  <si>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</si>
  <si>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</si>
  <si>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</si>
  <si>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</si>
  <si>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</si>
  <si>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</si>
  <si>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</si>
  <si>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</si>
  <si>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</si>
  <si>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</si>
  <si>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</si>
  <si>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</si>
  <si>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</si>
  <si>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</si>
  <si>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</si>
  <si>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</si>
  <si>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</si>
  <si>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</si>
  <si>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</si>
  <si>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</si>
  <si>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</si>
  <si>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</si>
  <si>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</si>
  <si>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</si>
  <si>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</si>
  <si>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</si>
  <si>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</si>
  <si>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</si>
  <si>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</si>
  <si>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</si>
  <si>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</si>
  <si>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</si>
  <si>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</si>
  <si>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</si>
  <si>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</si>
  <si>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</si>
  <si>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</si>
  <si>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</si>
  <si>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</si>
  <si>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</si>
  <si>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</si>
  <si>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</si>
  <si>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</si>
  <si>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</si>
  <si>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</si>
  <si>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</si>
  <si>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</si>
  <si>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</si>
  <si>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</si>
  <si>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</si>
  <si>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</si>
  <si>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</si>
  <si>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</si>
  <si>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</si>
  <si>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</si>
  <si>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</si>
  <si>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</si>
  <si>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</si>
  <si>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</si>
  <si>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</si>
  <si>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</si>
  <si>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</si>
  <si>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</si>
  <si>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</si>
  <si>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</si>
  <si>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</si>
  <si>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</si>
  <si>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</si>
  <si>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</si>
  <si>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</si>
  <si>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</si>
  <si>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</si>
  <si>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</si>
  <si>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</si>
  <si>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</si>
  <si>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</si>
  <si>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</si>
  <si>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</si>
  <si>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</si>
  <si>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</si>
  <si>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</si>
  <si>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</si>
  <si>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</si>
  <si>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</si>
  <si>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</si>
  <si>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</si>
  <si>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</si>
  <si>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</si>
  <si>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</si>
  <si>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</si>
  <si>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</si>
  <si>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</si>
  <si>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</si>
  <si>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</si>
  <si>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</si>
  <si>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</si>
  <si>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</si>
  <si>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</si>
  <si>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</si>
  <si>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</si>
  <si>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41053300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</si>
  <si>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</si>
  <si>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</si>
  <si>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</si>
  <si>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</si>
  <si>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</si>
  <si>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</si>
  <si>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 xml:space="preserve">                                                         по загальному фонду</t>
  </si>
  <si>
    <t>Додаток 1</t>
  </si>
  <si>
    <t>до рішення сільської ради</t>
  </si>
  <si>
    <t>Секретар сільської ради</t>
  </si>
  <si>
    <t>Вероніка ШЕВЧЕНКО</t>
  </si>
  <si>
    <t>за 2025 рік</t>
  </si>
  <si>
    <t>від 18.02.2026 р. № 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</si>
</sst>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B37" workbookViewId="0">
      <selection activeCell="G3" sqref="G3:I3"/>
    </sheetView>
  </sheetViews>
  <sheetFormatPr defaultRowHeight="13.8" x14ac:dyDescent="0.3"/>
  <cols>
    <col min="1" max="1" width="0" hidden="1" customWidth="1"/>
    <col min="2" max="3" width="12.33203125" style="5" customWidth="1"/>
    <col min="4" max="4" width="50.6640625" style="6" customWidth="1"/>
    <col min="5" max="7" width="16" style="7" customWidth="1"/>
    <col min="8" max="8" width="14.6640625" style="7" customWidth="1"/>
    <col min="9" max="9" width="12.88671875" style="7" customWidth="1"/>
    <col min="10" max="10" width="9.33203125" style="7" bestFit="1" customWidth="1"/>
    <col min="11" max="11" width="9.109375" style="8"/>
  </cols>
  <sheetData>
    <row r="1" spans="1:10" ht="15.6" x14ac:dyDescent="0.3">
      <c r="B1" s="4"/>
      <c r="G1" s="3" t="s">
        <v>133</v>
      </c>
    </row>
    <row r="2" spans="1:10" ht="15.6" x14ac:dyDescent="0.3">
      <c r="B2" s="4"/>
      <c r="G2" s="3" t="s">
        <v>134</v>
      </c>
    </row>
    <row r="3" spans="1:10" ht="15.6" x14ac:dyDescent="0.3">
      <c r="B3" s="9"/>
      <c r="C3" s="9"/>
      <c r="D3" s="10"/>
      <c r="E3" s="11"/>
      <c r="F3" s="11"/>
      <c r="G3" s="28" t="s">
        <v>138</v>
      </c>
      <c r="H3" s="28"/>
      <c r="I3" s="28"/>
      <c r="J3" s="11"/>
    </row>
    <row r="4" spans="1:10" ht="22.8" x14ac:dyDescent="0.4">
      <c r="B4" s="24" t="s">
        <v>0</v>
      </c>
      <c r="C4" s="25"/>
      <c r="D4" s="25"/>
      <c r="E4" s="25"/>
      <c r="F4" s="25"/>
      <c r="G4" s="25"/>
      <c r="H4" s="25"/>
      <c r="I4" s="25"/>
      <c r="J4" s="25"/>
    </row>
    <row r="5" spans="1:10" ht="17.399999999999999" x14ac:dyDescent="0.3">
      <c r="B5" s="9"/>
      <c r="C5" s="9"/>
      <c r="D5" s="27" t="s">
        <v>132</v>
      </c>
      <c r="E5" s="27"/>
      <c r="F5" s="27"/>
      <c r="G5" s="27"/>
      <c r="H5" s="27"/>
      <c r="I5" s="27"/>
      <c r="J5" s="11"/>
    </row>
    <row r="6" spans="1:10" ht="17.399999999999999" x14ac:dyDescent="0.3">
      <c r="B6" s="26" t="s">
        <v>137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E7" s="12"/>
      <c r="J7" s="13" t="s">
        <v>1</v>
      </c>
    </row>
    <row r="8" spans="1:10" ht="28.5" customHeight="1" x14ac:dyDescent="0.3">
      <c r="A8" s="1"/>
      <c r="B8" s="14" t="s">
        <v>2</v>
      </c>
      <c r="C8" s="14" t="s">
        <v>3</v>
      </c>
      <c r="D8" s="15" t="s">
        <v>4</v>
      </c>
      <c r="E8" s="16" t="s">
        <v>5</v>
      </c>
      <c r="F8" s="16" t="s">
        <v>6</v>
      </c>
      <c r="G8" s="16" t="s">
        <v>7</v>
      </c>
      <c r="H8" s="17" t="s">
        <v>8</v>
      </c>
      <c r="I8" s="17" t="s">
        <v>9</v>
      </c>
      <c r="J8" s="17" t="s">
        <v>10</v>
      </c>
    </row>
    <row r="9" spans="1:10" x14ac:dyDescent="0.3">
      <c r="A9" s="1"/>
      <c r="B9" s="18">
        <v>1</v>
      </c>
      <c r="C9" s="18">
        <v>2</v>
      </c>
      <c r="D9" s="19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</row>
    <row r="10" spans="1:10" x14ac:dyDescent="0.3">
      <c r="A10" s="2">
        <v>1</v>
      </c>
      <c r="B10" s="20" t="s">
        <v>11</v>
      </c>
      <c r="C10" s="20" t="s">
        <v>12</v>
      </c>
      <c r="D10" s="21" t="s">
        <v>13</v>
      </c>
      <c r="E10" s="22">
        <v>148816580</v>
      </c>
      <c r="F10" s="22">
        <v>157453974.19</v>
      </c>
      <c r="G10" s="22">
        <v>157453974.19</v>
      </c>
      <c r="H10" s="22">
        <v>164776940.08999997</v>
      </c>
      <c r="I10" s="23">
        <f t="shared" ref="I10:I41" si="0">H10-G10</f>
        <v>7322965.8999999762</v>
      </c>
      <c r="J10" s="23">
        <f t="shared" ref="J10:J41" si="1">IF(G10=0,0,H10/G10*100)</f>
        <v>104.65086126766374</v>
      </c>
    </row>
    <row r="11" spans="1:10" ht="26.4" x14ac:dyDescent="0.3">
      <c r="A11" s="2">
        <v>1</v>
      </c>
      <c r="B11" s="20" t="s">
        <v>11</v>
      </c>
      <c r="C11" s="20" t="s">
        <v>14</v>
      </c>
      <c r="D11" s="21" t="s">
        <v>15</v>
      </c>
      <c r="E11" s="22">
        <v>108650615</v>
      </c>
      <c r="F11" s="22">
        <v>115205719.19</v>
      </c>
      <c r="G11" s="22">
        <v>115205719.19</v>
      </c>
      <c r="H11" s="22">
        <v>120538738.59</v>
      </c>
      <c r="I11" s="23">
        <f t="shared" si="0"/>
        <v>5333019.400000006</v>
      </c>
      <c r="J11" s="23">
        <f t="shared" si="1"/>
        <v>104.6291273015749</v>
      </c>
    </row>
    <row r="12" spans="1:10" x14ac:dyDescent="0.3">
      <c r="A12" s="2">
        <v>1</v>
      </c>
      <c r="B12" s="20" t="s">
        <v>11</v>
      </c>
      <c r="C12" s="20" t="s">
        <v>16</v>
      </c>
      <c r="D12" s="21" t="s">
        <v>17</v>
      </c>
      <c r="E12" s="22">
        <v>108642115</v>
      </c>
      <c r="F12" s="22">
        <v>115173919.19</v>
      </c>
      <c r="G12" s="22">
        <v>115173919.19</v>
      </c>
      <c r="H12" s="22">
        <v>120506938.54000001</v>
      </c>
      <c r="I12" s="23">
        <f t="shared" si="0"/>
        <v>5333019.3500000089</v>
      </c>
      <c r="J12" s="23">
        <f t="shared" si="1"/>
        <v>104.6304053795393</v>
      </c>
    </row>
    <row r="13" spans="1:10" ht="39.6" x14ac:dyDescent="0.3">
      <c r="A13" s="2">
        <v>0</v>
      </c>
      <c r="B13" s="20" t="s">
        <v>11</v>
      </c>
      <c r="C13" s="20" t="s">
        <v>18</v>
      </c>
      <c r="D13" s="21" t="s">
        <v>19</v>
      </c>
      <c r="E13" s="22">
        <v>82470115</v>
      </c>
      <c r="F13" s="22">
        <v>96404258</v>
      </c>
      <c r="G13" s="22">
        <v>96404258</v>
      </c>
      <c r="H13" s="22">
        <v>99106231.310000002</v>
      </c>
      <c r="I13" s="23">
        <f t="shared" si="0"/>
        <v>2701973.3100000024</v>
      </c>
      <c r="J13" s="23">
        <f t="shared" si="1"/>
        <v>102.80275307964095</v>
      </c>
    </row>
    <row r="14" spans="1:10" ht="39.6" x14ac:dyDescent="0.3">
      <c r="A14" s="2">
        <v>0</v>
      </c>
      <c r="B14" s="20" t="s">
        <v>11</v>
      </c>
      <c r="C14" s="20" t="s">
        <v>20</v>
      </c>
      <c r="D14" s="21" t="s">
        <v>21</v>
      </c>
      <c r="E14" s="22">
        <v>23301370</v>
      </c>
      <c r="F14" s="22">
        <v>16346151.189999999</v>
      </c>
      <c r="G14" s="22">
        <v>16346151.189999999</v>
      </c>
      <c r="H14" s="22">
        <v>18579023.109999999</v>
      </c>
      <c r="I14" s="23">
        <f t="shared" si="0"/>
        <v>2232871.92</v>
      </c>
      <c r="J14" s="23">
        <f t="shared" si="1"/>
        <v>113.65992455377503</v>
      </c>
    </row>
    <row r="15" spans="1:10" ht="26.4" x14ac:dyDescent="0.3">
      <c r="A15" s="2">
        <v>0</v>
      </c>
      <c r="B15" s="20" t="s">
        <v>11</v>
      </c>
      <c r="C15" s="20" t="s">
        <v>22</v>
      </c>
      <c r="D15" s="21" t="s">
        <v>23</v>
      </c>
      <c r="E15" s="22">
        <v>270630</v>
      </c>
      <c r="F15" s="22">
        <v>175510</v>
      </c>
      <c r="G15" s="22">
        <v>175510</v>
      </c>
      <c r="H15" s="22">
        <v>170868.86</v>
      </c>
      <c r="I15" s="23">
        <f t="shared" si="0"/>
        <v>-4641.140000000014</v>
      </c>
      <c r="J15" s="23">
        <f t="shared" si="1"/>
        <v>97.355626460030763</v>
      </c>
    </row>
    <row r="16" spans="1:10" ht="39.6" x14ac:dyDescent="0.3">
      <c r="A16" s="2">
        <v>0</v>
      </c>
      <c r="B16" s="20" t="s">
        <v>11</v>
      </c>
      <c r="C16" s="20" t="s">
        <v>24</v>
      </c>
      <c r="D16" s="21" t="s">
        <v>25</v>
      </c>
      <c r="E16" s="22">
        <v>2600000</v>
      </c>
      <c r="F16" s="22">
        <v>2248000</v>
      </c>
      <c r="G16" s="22">
        <v>2248000</v>
      </c>
      <c r="H16" s="22">
        <v>2650815.2599999998</v>
      </c>
      <c r="I16" s="23">
        <f t="shared" si="0"/>
        <v>402815.25999999978</v>
      </c>
      <c r="J16" s="23">
        <f t="shared" si="1"/>
        <v>117.91882829181495</v>
      </c>
    </row>
    <row r="17" spans="1:10" x14ac:dyDescent="0.3">
      <c r="A17" s="2">
        <v>1</v>
      </c>
      <c r="B17" s="20" t="s">
        <v>11</v>
      </c>
      <c r="C17" s="20" t="s">
        <v>26</v>
      </c>
      <c r="D17" s="21" t="s">
        <v>27</v>
      </c>
      <c r="E17" s="22">
        <v>8500</v>
      </c>
      <c r="F17" s="22">
        <v>31800</v>
      </c>
      <c r="G17" s="22">
        <v>31800</v>
      </c>
      <c r="H17" s="22">
        <v>31800.05</v>
      </c>
      <c r="I17" s="23">
        <f t="shared" si="0"/>
        <v>4.9999999999272404E-2</v>
      </c>
      <c r="J17" s="23">
        <f t="shared" si="1"/>
        <v>100.0001572327044</v>
      </c>
    </row>
    <row r="18" spans="1:10" ht="26.4" x14ac:dyDescent="0.3">
      <c r="A18" s="2">
        <v>0</v>
      </c>
      <c r="B18" s="20" t="s">
        <v>11</v>
      </c>
      <c r="C18" s="20" t="s">
        <v>28</v>
      </c>
      <c r="D18" s="21" t="s">
        <v>29</v>
      </c>
      <c r="E18" s="22">
        <v>8500</v>
      </c>
      <c r="F18" s="22">
        <v>31800</v>
      </c>
      <c r="G18" s="22">
        <v>31800</v>
      </c>
      <c r="H18" s="22">
        <v>31800.05</v>
      </c>
      <c r="I18" s="23">
        <f t="shared" si="0"/>
        <v>4.9999999999272404E-2</v>
      </c>
      <c r="J18" s="23">
        <f t="shared" si="1"/>
        <v>100.0001572327044</v>
      </c>
    </row>
    <row r="19" spans="1:10" ht="26.4" x14ac:dyDescent="0.3">
      <c r="A19" s="2">
        <v>1</v>
      </c>
      <c r="B19" s="20" t="s">
        <v>11</v>
      </c>
      <c r="C19" s="20" t="s">
        <v>30</v>
      </c>
      <c r="D19" s="21" t="s">
        <v>31</v>
      </c>
      <c r="E19" s="22">
        <v>5230</v>
      </c>
      <c r="F19" s="22">
        <v>1710</v>
      </c>
      <c r="G19" s="22">
        <v>1710</v>
      </c>
      <c r="H19" s="22">
        <v>1712.46</v>
      </c>
      <c r="I19" s="23">
        <f t="shared" si="0"/>
        <v>2.4600000000000364</v>
      </c>
      <c r="J19" s="23">
        <f t="shared" si="1"/>
        <v>100.1438596491228</v>
      </c>
    </row>
    <row r="20" spans="1:10" ht="26.4" x14ac:dyDescent="0.3">
      <c r="A20" s="2">
        <v>1</v>
      </c>
      <c r="B20" s="20" t="s">
        <v>11</v>
      </c>
      <c r="C20" s="20" t="s">
        <v>32</v>
      </c>
      <c r="D20" s="21" t="s">
        <v>33</v>
      </c>
      <c r="E20" s="22">
        <v>5230</v>
      </c>
      <c r="F20" s="22">
        <v>1710</v>
      </c>
      <c r="G20" s="22">
        <v>1710</v>
      </c>
      <c r="H20" s="22">
        <v>1712.46</v>
      </c>
      <c r="I20" s="23">
        <f t="shared" si="0"/>
        <v>2.4600000000000364</v>
      </c>
      <c r="J20" s="23">
        <f t="shared" si="1"/>
        <v>100.1438596491228</v>
      </c>
    </row>
    <row r="21" spans="1:10" ht="52.8" x14ac:dyDescent="0.3">
      <c r="A21" s="2">
        <v>0</v>
      </c>
      <c r="B21" s="20" t="s">
        <v>11</v>
      </c>
      <c r="C21" s="20" t="s">
        <v>34</v>
      </c>
      <c r="D21" s="21" t="s">
        <v>35</v>
      </c>
      <c r="E21" s="22">
        <v>5230</v>
      </c>
      <c r="F21" s="22">
        <v>1710</v>
      </c>
      <c r="G21" s="22">
        <v>1710</v>
      </c>
      <c r="H21" s="22">
        <v>1712.46</v>
      </c>
      <c r="I21" s="23">
        <f t="shared" si="0"/>
        <v>2.4600000000000364</v>
      </c>
      <c r="J21" s="23">
        <f t="shared" si="1"/>
        <v>100.1438596491228</v>
      </c>
    </row>
    <row r="22" spans="1:10" x14ac:dyDescent="0.3">
      <c r="A22" s="2">
        <v>1</v>
      </c>
      <c r="B22" s="20" t="s">
        <v>11</v>
      </c>
      <c r="C22" s="20" t="s">
        <v>36</v>
      </c>
      <c r="D22" s="21" t="s">
        <v>37</v>
      </c>
      <c r="E22" s="22">
        <v>748260</v>
      </c>
      <c r="F22" s="22">
        <v>1176994</v>
      </c>
      <c r="G22" s="22">
        <v>1176994</v>
      </c>
      <c r="H22" s="22">
        <v>1254098.23</v>
      </c>
      <c r="I22" s="23">
        <f t="shared" si="0"/>
        <v>77104.229999999981</v>
      </c>
      <c r="J22" s="23">
        <f t="shared" si="1"/>
        <v>106.55094503455413</v>
      </c>
    </row>
    <row r="23" spans="1:10" ht="26.4" x14ac:dyDescent="0.3">
      <c r="A23" s="2">
        <v>1</v>
      </c>
      <c r="B23" s="20" t="s">
        <v>11</v>
      </c>
      <c r="C23" s="20" t="s">
        <v>38</v>
      </c>
      <c r="D23" s="21" t="s">
        <v>39</v>
      </c>
      <c r="E23" s="22">
        <v>35040</v>
      </c>
      <c r="F23" s="22">
        <v>59774</v>
      </c>
      <c r="G23" s="22">
        <v>59774</v>
      </c>
      <c r="H23" s="22">
        <v>68404.490000000005</v>
      </c>
      <c r="I23" s="23">
        <f t="shared" si="0"/>
        <v>8630.4900000000052</v>
      </c>
      <c r="J23" s="23">
        <f t="shared" si="1"/>
        <v>114.43853514906148</v>
      </c>
    </row>
    <row r="24" spans="1:10" x14ac:dyDescent="0.3">
      <c r="A24" s="2">
        <v>0</v>
      </c>
      <c r="B24" s="20" t="s">
        <v>11</v>
      </c>
      <c r="C24" s="20" t="s">
        <v>40</v>
      </c>
      <c r="D24" s="21" t="s">
        <v>41</v>
      </c>
      <c r="E24" s="22">
        <v>35040</v>
      </c>
      <c r="F24" s="22">
        <v>59774</v>
      </c>
      <c r="G24" s="22">
        <v>59774</v>
      </c>
      <c r="H24" s="22">
        <v>68404.490000000005</v>
      </c>
      <c r="I24" s="23">
        <f t="shared" si="0"/>
        <v>8630.4900000000052</v>
      </c>
      <c r="J24" s="23">
        <f t="shared" si="1"/>
        <v>114.43853514906148</v>
      </c>
    </row>
    <row r="25" spans="1:10" ht="26.4" x14ac:dyDescent="0.3">
      <c r="A25" s="2">
        <v>1</v>
      </c>
      <c r="B25" s="20" t="s">
        <v>11</v>
      </c>
      <c r="C25" s="20" t="s">
        <v>42</v>
      </c>
      <c r="D25" s="21" t="s">
        <v>43</v>
      </c>
      <c r="E25" s="22">
        <v>223220</v>
      </c>
      <c r="F25" s="22">
        <v>647220</v>
      </c>
      <c r="G25" s="22">
        <v>647220</v>
      </c>
      <c r="H25" s="22">
        <v>682564.68</v>
      </c>
      <c r="I25" s="23">
        <f t="shared" si="0"/>
        <v>35344.680000000051</v>
      </c>
      <c r="J25" s="23">
        <f t="shared" si="1"/>
        <v>105.46099935107074</v>
      </c>
    </row>
    <row r="26" spans="1:10" x14ac:dyDescent="0.3">
      <c r="A26" s="2">
        <v>0</v>
      </c>
      <c r="B26" s="20" t="s">
        <v>11</v>
      </c>
      <c r="C26" s="20" t="s">
        <v>44</v>
      </c>
      <c r="D26" s="21" t="s">
        <v>41</v>
      </c>
      <c r="E26" s="22">
        <v>223220</v>
      </c>
      <c r="F26" s="22">
        <v>647220</v>
      </c>
      <c r="G26" s="22">
        <v>647220</v>
      </c>
      <c r="H26" s="22">
        <v>682564.68</v>
      </c>
      <c r="I26" s="23">
        <f t="shared" si="0"/>
        <v>35344.680000000051</v>
      </c>
      <c r="J26" s="23">
        <f t="shared" si="1"/>
        <v>105.46099935107074</v>
      </c>
    </row>
    <row r="27" spans="1:10" ht="39.6" x14ac:dyDescent="0.3">
      <c r="A27" s="2">
        <v>1</v>
      </c>
      <c r="B27" s="20" t="s">
        <v>11</v>
      </c>
      <c r="C27" s="20" t="s">
        <v>45</v>
      </c>
      <c r="D27" s="21" t="s">
        <v>46</v>
      </c>
      <c r="E27" s="22">
        <v>490000</v>
      </c>
      <c r="F27" s="22">
        <v>470000</v>
      </c>
      <c r="G27" s="22">
        <v>470000</v>
      </c>
      <c r="H27" s="22">
        <v>503129.06</v>
      </c>
      <c r="I27" s="23">
        <f t="shared" si="0"/>
        <v>33129.06</v>
      </c>
      <c r="J27" s="23">
        <f t="shared" si="1"/>
        <v>107.04873617021275</v>
      </c>
    </row>
    <row r="28" spans="1:10" ht="66" x14ac:dyDescent="0.3">
      <c r="A28" s="2">
        <v>0</v>
      </c>
      <c r="B28" s="20" t="s">
        <v>11</v>
      </c>
      <c r="C28" s="20" t="s">
        <v>47</v>
      </c>
      <c r="D28" s="21" t="s">
        <v>48</v>
      </c>
      <c r="E28" s="22">
        <v>174700</v>
      </c>
      <c r="F28" s="22">
        <v>282700</v>
      </c>
      <c r="G28" s="22">
        <v>282700</v>
      </c>
      <c r="H28" s="22">
        <v>314962.38</v>
      </c>
      <c r="I28" s="23">
        <f t="shared" si="0"/>
        <v>32262.380000000005</v>
      </c>
      <c r="J28" s="23">
        <f t="shared" si="1"/>
        <v>111.41223204810753</v>
      </c>
    </row>
    <row r="29" spans="1:10" ht="52.8" x14ac:dyDescent="0.3">
      <c r="A29" s="2">
        <v>0</v>
      </c>
      <c r="B29" s="20" t="s">
        <v>11</v>
      </c>
      <c r="C29" s="20" t="s">
        <v>49</v>
      </c>
      <c r="D29" s="21" t="s">
        <v>50</v>
      </c>
      <c r="E29" s="22">
        <v>315300</v>
      </c>
      <c r="F29" s="22">
        <v>187300</v>
      </c>
      <c r="G29" s="22">
        <v>187300</v>
      </c>
      <c r="H29" s="22">
        <v>188166.68</v>
      </c>
      <c r="I29" s="23">
        <f t="shared" si="0"/>
        <v>866.67999999999302</v>
      </c>
      <c r="J29" s="23">
        <f t="shared" si="1"/>
        <v>100.46272290443139</v>
      </c>
    </row>
    <row r="30" spans="1:10" ht="39.6" x14ac:dyDescent="0.3">
      <c r="A30" s="2">
        <v>1</v>
      </c>
      <c r="B30" s="20" t="s">
        <v>11</v>
      </c>
      <c r="C30" s="20" t="s">
        <v>51</v>
      </c>
      <c r="D30" s="21" t="s">
        <v>52</v>
      </c>
      <c r="E30" s="22">
        <v>39412475</v>
      </c>
      <c r="F30" s="22">
        <v>41069551</v>
      </c>
      <c r="G30" s="22">
        <v>41069551</v>
      </c>
      <c r="H30" s="22">
        <v>42982390.810000002</v>
      </c>
      <c r="I30" s="23">
        <f t="shared" si="0"/>
        <v>1912839.8100000024</v>
      </c>
      <c r="J30" s="23">
        <f t="shared" si="1"/>
        <v>104.65756202204402</v>
      </c>
    </row>
    <row r="31" spans="1:10" x14ac:dyDescent="0.3">
      <c r="A31" s="2">
        <v>1</v>
      </c>
      <c r="B31" s="20" t="s">
        <v>11</v>
      </c>
      <c r="C31" s="20" t="s">
        <v>53</v>
      </c>
      <c r="D31" s="21" t="s">
        <v>54</v>
      </c>
      <c r="E31" s="22">
        <v>18789675</v>
      </c>
      <c r="F31" s="22">
        <v>17797175</v>
      </c>
      <c r="G31" s="22">
        <v>17797175</v>
      </c>
      <c r="H31" s="22">
        <v>18894178.900000002</v>
      </c>
      <c r="I31" s="23">
        <f t="shared" si="0"/>
        <v>1097003.9000000022</v>
      </c>
      <c r="J31" s="23">
        <f t="shared" si="1"/>
        <v>106.16392152125269</v>
      </c>
    </row>
    <row r="32" spans="1:10" ht="39.6" x14ac:dyDescent="0.3">
      <c r="A32" s="2">
        <v>0</v>
      </c>
      <c r="B32" s="20" t="s">
        <v>11</v>
      </c>
      <c r="C32" s="20" t="s">
        <v>55</v>
      </c>
      <c r="D32" s="21" t="s">
        <v>56</v>
      </c>
      <c r="E32" s="22">
        <v>22300</v>
      </c>
      <c r="F32" s="22">
        <v>650</v>
      </c>
      <c r="G32" s="22">
        <v>650</v>
      </c>
      <c r="H32" s="22">
        <v>821.66</v>
      </c>
      <c r="I32" s="23">
        <f t="shared" si="0"/>
        <v>171.65999999999997</v>
      </c>
      <c r="J32" s="23">
        <f t="shared" si="1"/>
        <v>126.40923076923076</v>
      </c>
    </row>
    <row r="33" spans="1:10" ht="39.6" x14ac:dyDescent="0.3">
      <c r="A33" s="2">
        <v>0</v>
      </c>
      <c r="B33" s="20" t="s">
        <v>11</v>
      </c>
      <c r="C33" s="20" t="s">
        <v>57</v>
      </c>
      <c r="D33" s="21" t="s">
        <v>58</v>
      </c>
      <c r="E33" s="22">
        <v>3335</v>
      </c>
      <c r="F33" s="22">
        <v>9535</v>
      </c>
      <c r="G33" s="22">
        <v>9535</v>
      </c>
      <c r="H33" s="22">
        <v>9122.75</v>
      </c>
      <c r="I33" s="23">
        <f t="shared" si="0"/>
        <v>-412.25</v>
      </c>
      <c r="J33" s="23">
        <f t="shared" si="1"/>
        <v>95.676455165180911</v>
      </c>
    </row>
    <row r="34" spans="1:10" ht="39.6" x14ac:dyDescent="0.3">
      <c r="A34" s="2">
        <v>0</v>
      </c>
      <c r="B34" s="20" t="s">
        <v>11</v>
      </c>
      <c r="C34" s="20" t="s">
        <v>59</v>
      </c>
      <c r="D34" s="21" t="s">
        <v>60</v>
      </c>
      <c r="E34" s="22">
        <v>234700</v>
      </c>
      <c r="F34" s="22">
        <v>136100</v>
      </c>
      <c r="G34" s="22">
        <v>136100</v>
      </c>
      <c r="H34" s="22">
        <v>136185.39000000001</v>
      </c>
      <c r="I34" s="23">
        <f t="shared" si="0"/>
        <v>85.39000000001397</v>
      </c>
      <c r="J34" s="23">
        <f t="shared" si="1"/>
        <v>100.06274063188833</v>
      </c>
    </row>
    <row r="35" spans="1:10" ht="39.6" x14ac:dyDescent="0.3">
      <c r="A35" s="2">
        <v>0</v>
      </c>
      <c r="B35" s="20" t="s">
        <v>11</v>
      </c>
      <c r="C35" s="20" t="s">
        <v>61</v>
      </c>
      <c r="D35" s="21" t="s">
        <v>62</v>
      </c>
      <c r="E35" s="22">
        <v>492300</v>
      </c>
      <c r="F35" s="22">
        <v>420000</v>
      </c>
      <c r="G35" s="22">
        <v>420000</v>
      </c>
      <c r="H35" s="22">
        <v>423037.05</v>
      </c>
      <c r="I35" s="23">
        <f t="shared" si="0"/>
        <v>3037.0499999999884</v>
      </c>
      <c r="J35" s="23">
        <f t="shared" si="1"/>
        <v>100.72310714285715</v>
      </c>
    </row>
    <row r="36" spans="1:10" x14ac:dyDescent="0.3">
      <c r="A36" s="2">
        <v>0</v>
      </c>
      <c r="B36" s="20" t="s">
        <v>11</v>
      </c>
      <c r="C36" s="20" t="s">
        <v>63</v>
      </c>
      <c r="D36" s="21" t="s">
        <v>64</v>
      </c>
      <c r="E36" s="22">
        <v>636900</v>
      </c>
      <c r="F36" s="22">
        <v>611200</v>
      </c>
      <c r="G36" s="22">
        <v>611200</v>
      </c>
      <c r="H36" s="22">
        <v>656663.82999999996</v>
      </c>
      <c r="I36" s="23">
        <f t="shared" si="0"/>
        <v>45463.829999999958</v>
      </c>
      <c r="J36" s="23">
        <f t="shared" si="1"/>
        <v>107.43845386125655</v>
      </c>
    </row>
    <row r="37" spans="1:10" x14ac:dyDescent="0.3">
      <c r="A37" s="2">
        <v>0</v>
      </c>
      <c r="B37" s="20" t="s">
        <v>11</v>
      </c>
      <c r="C37" s="20" t="s">
        <v>65</v>
      </c>
      <c r="D37" s="21" t="s">
        <v>66</v>
      </c>
      <c r="E37" s="22">
        <v>11174800</v>
      </c>
      <c r="F37" s="22">
        <v>11646000</v>
      </c>
      <c r="G37" s="22">
        <v>11646000</v>
      </c>
      <c r="H37" s="22">
        <v>12524625.65</v>
      </c>
      <c r="I37" s="23">
        <f t="shared" si="0"/>
        <v>878625.65000000037</v>
      </c>
      <c r="J37" s="23">
        <f t="shared" si="1"/>
        <v>107.54444143912075</v>
      </c>
    </row>
    <row r="38" spans="1:10" x14ac:dyDescent="0.3">
      <c r="A38" s="2">
        <v>0</v>
      </c>
      <c r="B38" s="20" t="s">
        <v>11</v>
      </c>
      <c r="C38" s="20" t="s">
        <v>67</v>
      </c>
      <c r="D38" s="21" t="s">
        <v>68</v>
      </c>
      <c r="E38" s="22">
        <v>5516300</v>
      </c>
      <c r="F38" s="22">
        <v>4027300</v>
      </c>
      <c r="G38" s="22">
        <v>4027300</v>
      </c>
      <c r="H38" s="22">
        <v>4180844.56</v>
      </c>
      <c r="I38" s="23">
        <f t="shared" si="0"/>
        <v>153544.56000000006</v>
      </c>
      <c r="J38" s="23">
        <f t="shared" si="1"/>
        <v>103.81259305241726</v>
      </c>
    </row>
    <row r="39" spans="1:10" x14ac:dyDescent="0.3">
      <c r="A39" s="2">
        <v>0</v>
      </c>
      <c r="B39" s="20" t="s">
        <v>11</v>
      </c>
      <c r="C39" s="20" t="s">
        <v>69</v>
      </c>
      <c r="D39" s="21" t="s">
        <v>70</v>
      </c>
      <c r="E39" s="22">
        <v>709040</v>
      </c>
      <c r="F39" s="22">
        <v>940140</v>
      </c>
      <c r="G39" s="22">
        <v>940140</v>
      </c>
      <c r="H39" s="22">
        <v>956628.01</v>
      </c>
      <c r="I39" s="23">
        <f t="shared" si="0"/>
        <v>16488.010000000009</v>
      </c>
      <c r="J39" s="23">
        <f t="shared" si="1"/>
        <v>101.75378241538495</v>
      </c>
    </row>
    <row r="40" spans="1:10" x14ac:dyDescent="0.3">
      <c r="A40" s="2">
        <v>0</v>
      </c>
      <c r="B40" s="20" t="s">
        <v>11</v>
      </c>
      <c r="C40" s="20" t="s">
        <v>71</v>
      </c>
      <c r="D40" s="21" t="s">
        <v>72</v>
      </c>
      <c r="E40" s="22">
        <v>0</v>
      </c>
      <c r="F40" s="22">
        <v>6250</v>
      </c>
      <c r="G40" s="22">
        <v>6250</v>
      </c>
      <c r="H40" s="22">
        <v>6250</v>
      </c>
      <c r="I40" s="23">
        <f t="shared" si="0"/>
        <v>0</v>
      </c>
      <c r="J40" s="23">
        <f t="shared" si="1"/>
        <v>100</v>
      </c>
    </row>
    <row r="41" spans="1:10" x14ac:dyDescent="0.3">
      <c r="A41" s="2">
        <v>1</v>
      </c>
      <c r="B41" s="20" t="s">
        <v>11</v>
      </c>
      <c r="C41" s="20" t="s">
        <v>73</v>
      </c>
      <c r="D41" s="21" t="s">
        <v>74</v>
      </c>
      <c r="E41" s="22">
        <v>20622800</v>
      </c>
      <c r="F41" s="22">
        <v>23272376</v>
      </c>
      <c r="G41" s="22">
        <v>23272376</v>
      </c>
      <c r="H41" s="22">
        <v>24088211.91</v>
      </c>
      <c r="I41" s="23">
        <f t="shared" si="0"/>
        <v>815835.91000000015</v>
      </c>
      <c r="J41" s="23">
        <f t="shared" si="1"/>
        <v>103.50559783839863</v>
      </c>
    </row>
    <row r="42" spans="1:10" x14ac:dyDescent="0.3">
      <c r="A42" s="2">
        <v>0</v>
      </c>
      <c r="B42" s="20" t="s">
        <v>11</v>
      </c>
      <c r="C42" s="20" t="s">
        <v>75</v>
      </c>
      <c r="D42" s="21" t="s">
        <v>76</v>
      </c>
      <c r="E42" s="22">
        <v>441500</v>
      </c>
      <c r="F42" s="22">
        <v>378800</v>
      </c>
      <c r="G42" s="22">
        <v>378800</v>
      </c>
      <c r="H42" s="22">
        <v>380195.27</v>
      </c>
      <c r="I42" s="23">
        <f t="shared" ref="I42:I71" si="2">H42-G42</f>
        <v>1395.2700000000186</v>
      </c>
      <c r="J42" s="23">
        <f t="shared" ref="J42:J71" si="3">IF(G42=0,0,H42/G42*100)</f>
        <v>100.36833949313622</v>
      </c>
    </row>
    <row r="43" spans="1:10" x14ac:dyDescent="0.3">
      <c r="A43" s="2">
        <v>0</v>
      </c>
      <c r="B43" s="20" t="s">
        <v>11</v>
      </c>
      <c r="C43" s="20" t="s">
        <v>77</v>
      </c>
      <c r="D43" s="21" t="s">
        <v>78</v>
      </c>
      <c r="E43" s="22">
        <v>7420300</v>
      </c>
      <c r="F43" s="22">
        <v>9170276</v>
      </c>
      <c r="G43" s="22">
        <v>9170276</v>
      </c>
      <c r="H43" s="22">
        <v>9401715.4199999999</v>
      </c>
      <c r="I43" s="23">
        <f t="shared" si="2"/>
        <v>231439.41999999993</v>
      </c>
      <c r="J43" s="23">
        <f t="shared" si="3"/>
        <v>102.52379993797351</v>
      </c>
    </row>
    <row r="44" spans="1:10" ht="52.8" x14ac:dyDescent="0.3">
      <c r="A44" s="2">
        <v>0</v>
      </c>
      <c r="B44" s="20" t="s">
        <v>11</v>
      </c>
      <c r="C44" s="20" t="s">
        <v>79</v>
      </c>
      <c r="D44" s="21" t="s">
        <v>80</v>
      </c>
      <c r="E44" s="22">
        <v>12761000</v>
      </c>
      <c r="F44" s="22">
        <v>13723300</v>
      </c>
      <c r="G44" s="22">
        <v>13723300</v>
      </c>
      <c r="H44" s="22">
        <v>14306301.220000001</v>
      </c>
      <c r="I44" s="23">
        <f t="shared" si="2"/>
        <v>583001.22000000067</v>
      </c>
      <c r="J44" s="23">
        <f t="shared" si="3"/>
        <v>104.24825821777561</v>
      </c>
    </row>
    <row r="45" spans="1:10" x14ac:dyDescent="0.3">
      <c r="A45" s="2">
        <v>1</v>
      </c>
      <c r="B45" s="20" t="s">
        <v>11</v>
      </c>
      <c r="C45" s="20" t="s">
        <v>81</v>
      </c>
      <c r="D45" s="21" t="s">
        <v>82</v>
      </c>
      <c r="E45" s="22">
        <v>502360</v>
      </c>
      <c r="F45" s="22">
        <v>983887.81</v>
      </c>
      <c r="G45" s="22">
        <v>983887.81</v>
      </c>
      <c r="H45" s="22">
        <v>985036.69000000006</v>
      </c>
      <c r="I45" s="23">
        <f t="shared" si="2"/>
        <v>1148.8800000000047</v>
      </c>
      <c r="J45" s="23">
        <f t="shared" si="3"/>
        <v>100.11676941093516</v>
      </c>
    </row>
    <row r="46" spans="1:10" x14ac:dyDescent="0.3">
      <c r="A46" s="2">
        <v>1</v>
      </c>
      <c r="B46" s="20" t="s">
        <v>11</v>
      </c>
      <c r="C46" s="20" t="s">
        <v>83</v>
      </c>
      <c r="D46" s="21" t="s">
        <v>84</v>
      </c>
      <c r="E46" s="22">
        <v>0</v>
      </c>
      <c r="F46" s="22">
        <v>189</v>
      </c>
      <c r="G46" s="22">
        <v>189</v>
      </c>
      <c r="H46" s="22">
        <v>189</v>
      </c>
      <c r="I46" s="23">
        <f t="shared" si="2"/>
        <v>0</v>
      </c>
      <c r="J46" s="23">
        <f t="shared" si="3"/>
        <v>100</v>
      </c>
    </row>
    <row r="47" spans="1:10" x14ac:dyDescent="0.3">
      <c r="A47" s="2">
        <v>1</v>
      </c>
      <c r="B47" s="20" t="s">
        <v>11</v>
      </c>
      <c r="C47" s="20" t="s">
        <v>85</v>
      </c>
      <c r="D47" s="21" t="s">
        <v>86</v>
      </c>
      <c r="E47" s="22">
        <v>0</v>
      </c>
      <c r="F47" s="22">
        <v>189</v>
      </c>
      <c r="G47" s="22">
        <v>189</v>
      </c>
      <c r="H47" s="22">
        <v>189</v>
      </c>
      <c r="I47" s="23">
        <f t="shared" si="2"/>
        <v>0</v>
      </c>
      <c r="J47" s="23">
        <f t="shared" si="3"/>
        <v>100</v>
      </c>
    </row>
    <row r="48" spans="1:10" x14ac:dyDescent="0.3">
      <c r="A48" s="2">
        <v>0</v>
      </c>
      <c r="B48" s="20" t="s">
        <v>11</v>
      </c>
      <c r="C48" s="20" t="s">
        <v>87</v>
      </c>
      <c r="D48" s="21" t="s">
        <v>88</v>
      </c>
      <c r="E48" s="22">
        <v>0</v>
      </c>
      <c r="F48" s="22">
        <v>189</v>
      </c>
      <c r="G48" s="22">
        <v>189</v>
      </c>
      <c r="H48" s="22">
        <v>189</v>
      </c>
      <c r="I48" s="23">
        <f t="shared" si="2"/>
        <v>0</v>
      </c>
      <c r="J48" s="23">
        <f t="shared" si="3"/>
        <v>100</v>
      </c>
    </row>
    <row r="49" spans="1:10" ht="26.4" x14ac:dyDescent="0.3">
      <c r="A49" s="2">
        <v>1</v>
      </c>
      <c r="B49" s="20" t="s">
        <v>11</v>
      </c>
      <c r="C49" s="20" t="s">
        <v>89</v>
      </c>
      <c r="D49" s="21" t="s">
        <v>90</v>
      </c>
      <c r="E49" s="22">
        <v>502360</v>
      </c>
      <c r="F49" s="22">
        <v>404216</v>
      </c>
      <c r="G49" s="22">
        <v>404216</v>
      </c>
      <c r="H49" s="22">
        <v>405364.88</v>
      </c>
      <c r="I49" s="23">
        <f t="shared" si="2"/>
        <v>1148.8800000000047</v>
      </c>
      <c r="J49" s="23">
        <f t="shared" si="3"/>
        <v>100.28422427612959</v>
      </c>
    </row>
    <row r="50" spans="1:10" x14ac:dyDescent="0.3">
      <c r="A50" s="2">
        <v>1</v>
      </c>
      <c r="B50" s="20" t="s">
        <v>11</v>
      </c>
      <c r="C50" s="20" t="s">
        <v>91</v>
      </c>
      <c r="D50" s="21" t="s">
        <v>92</v>
      </c>
      <c r="E50" s="22">
        <v>501800</v>
      </c>
      <c r="F50" s="22">
        <v>404067</v>
      </c>
      <c r="G50" s="22">
        <v>404067</v>
      </c>
      <c r="H50" s="22">
        <v>405213.9</v>
      </c>
      <c r="I50" s="23">
        <f t="shared" si="2"/>
        <v>1146.9000000000233</v>
      </c>
      <c r="J50" s="23">
        <f t="shared" si="3"/>
        <v>100.28383906629345</v>
      </c>
    </row>
    <row r="51" spans="1:10" x14ac:dyDescent="0.3">
      <c r="A51" s="2">
        <v>0</v>
      </c>
      <c r="B51" s="20" t="s">
        <v>11</v>
      </c>
      <c r="C51" s="20" t="s">
        <v>93</v>
      </c>
      <c r="D51" s="21" t="s">
        <v>94</v>
      </c>
      <c r="E51" s="22">
        <v>27800</v>
      </c>
      <c r="F51" s="22">
        <v>20467</v>
      </c>
      <c r="G51" s="22">
        <v>20467</v>
      </c>
      <c r="H51" s="22">
        <v>21013.9</v>
      </c>
      <c r="I51" s="23">
        <f t="shared" si="2"/>
        <v>546.90000000000146</v>
      </c>
      <c r="J51" s="23">
        <f t="shared" si="3"/>
        <v>102.67210631748669</v>
      </c>
    </row>
    <row r="52" spans="1:10" ht="26.4" x14ac:dyDescent="0.3">
      <c r="A52" s="2">
        <v>0</v>
      </c>
      <c r="B52" s="20" t="s">
        <v>11</v>
      </c>
      <c r="C52" s="20" t="s">
        <v>95</v>
      </c>
      <c r="D52" s="21" t="s">
        <v>96</v>
      </c>
      <c r="E52" s="22">
        <v>474000</v>
      </c>
      <c r="F52" s="22">
        <v>383600</v>
      </c>
      <c r="G52" s="22">
        <v>383600</v>
      </c>
      <c r="H52" s="22">
        <v>384200</v>
      </c>
      <c r="I52" s="23">
        <f t="shared" si="2"/>
        <v>600</v>
      </c>
      <c r="J52" s="23">
        <f t="shared" si="3"/>
        <v>100.15641293013556</v>
      </c>
    </row>
    <row r="53" spans="1:10" x14ac:dyDescent="0.3">
      <c r="A53" s="2">
        <v>1</v>
      </c>
      <c r="B53" s="20" t="s">
        <v>11</v>
      </c>
      <c r="C53" s="20" t="s">
        <v>97</v>
      </c>
      <c r="D53" s="21" t="s">
        <v>98</v>
      </c>
      <c r="E53" s="22">
        <v>560</v>
      </c>
      <c r="F53" s="22">
        <v>149</v>
      </c>
      <c r="G53" s="22">
        <v>149</v>
      </c>
      <c r="H53" s="22">
        <v>150.97999999999999</v>
      </c>
      <c r="I53" s="23">
        <f t="shared" si="2"/>
        <v>1.9799999999999898</v>
      </c>
      <c r="J53" s="23">
        <f t="shared" si="3"/>
        <v>101.32885906040268</v>
      </c>
    </row>
    <row r="54" spans="1:10" ht="39.6" x14ac:dyDescent="0.3">
      <c r="A54" s="2">
        <v>0</v>
      </c>
      <c r="B54" s="20" t="s">
        <v>11</v>
      </c>
      <c r="C54" s="20" t="s">
        <v>99</v>
      </c>
      <c r="D54" s="21" t="s">
        <v>100</v>
      </c>
      <c r="E54" s="22">
        <v>500</v>
      </c>
      <c r="F54" s="22">
        <v>133</v>
      </c>
      <c r="G54" s="22">
        <v>133</v>
      </c>
      <c r="H54" s="22">
        <v>134.88</v>
      </c>
      <c r="I54" s="23">
        <f t="shared" si="2"/>
        <v>1.8799999999999955</v>
      </c>
      <c r="J54" s="23">
        <f t="shared" si="3"/>
        <v>101.41353383458647</v>
      </c>
    </row>
    <row r="55" spans="1:10" x14ac:dyDescent="0.3">
      <c r="A55" s="2">
        <v>0</v>
      </c>
      <c r="B55" s="20" t="s">
        <v>11</v>
      </c>
      <c r="C55" s="20" t="s">
        <v>101</v>
      </c>
      <c r="D55" s="21" t="s">
        <v>102</v>
      </c>
      <c r="E55" s="22">
        <v>60</v>
      </c>
      <c r="F55" s="22">
        <v>16</v>
      </c>
      <c r="G55" s="22">
        <v>16</v>
      </c>
      <c r="H55" s="22">
        <v>16.100000000000001</v>
      </c>
      <c r="I55" s="23">
        <f t="shared" si="2"/>
        <v>0.10000000000000142</v>
      </c>
      <c r="J55" s="23">
        <f t="shared" si="3"/>
        <v>100.62500000000001</v>
      </c>
    </row>
    <row r="56" spans="1:10" x14ac:dyDescent="0.3">
      <c r="A56" s="2">
        <v>1</v>
      </c>
      <c r="B56" s="20" t="s">
        <v>11</v>
      </c>
      <c r="C56" s="20" t="s">
        <v>103</v>
      </c>
      <c r="D56" s="21" t="s">
        <v>104</v>
      </c>
      <c r="E56" s="22">
        <v>0</v>
      </c>
      <c r="F56" s="22">
        <v>579482.81000000006</v>
      </c>
      <c r="G56" s="22">
        <v>579482.81000000006</v>
      </c>
      <c r="H56" s="22">
        <v>579482.81000000006</v>
      </c>
      <c r="I56" s="23">
        <f t="shared" si="2"/>
        <v>0</v>
      </c>
      <c r="J56" s="23">
        <f t="shared" si="3"/>
        <v>100</v>
      </c>
    </row>
    <row r="57" spans="1:10" x14ac:dyDescent="0.3">
      <c r="A57" s="2">
        <v>1</v>
      </c>
      <c r="B57" s="20" t="s">
        <v>11</v>
      </c>
      <c r="C57" s="20" t="s">
        <v>105</v>
      </c>
      <c r="D57" s="21" t="s">
        <v>86</v>
      </c>
      <c r="E57" s="22">
        <v>0</v>
      </c>
      <c r="F57" s="22">
        <v>579482.81000000006</v>
      </c>
      <c r="G57" s="22">
        <v>579482.81000000006</v>
      </c>
      <c r="H57" s="22">
        <v>579482.81000000006</v>
      </c>
      <c r="I57" s="23">
        <f t="shared" si="2"/>
        <v>0</v>
      </c>
      <c r="J57" s="23">
        <f t="shared" si="3"/>
        <v>100</v>
      </c>
    </row>
    <row r="58" spans="1:10" x14ac:dyDescent="0.3">
      <c r="A58" s="2">
        <v>0</v>
      </c>
      <c r="B58" s="20" t="s">
        <v>11</v>
      </c>
      <c r="C58" s="20" t="s">
        <v>106</v>
      </c>
      <c r="D58" s="21" t="s">
        <v>86</v>
      </c>
      <c r="E58" s="22">
        <v>0</v>
      </c>
      <c r="F58" s="22">
        <v>579482.81000000006</v>
      </c>
      <c r="G58" s="22">
        <v>579482.81000000006</v>
      </c>
      <c r="H58" s="22">
        <v>579482.81000000006</v>
      </c>
      <c r="I58" s="23">
        <f t="shared" si="2"/>
        <v>0</v>
      </c>
      <c r="J58" s="23">
        <f t="shared" si="3"/>
        <v>100</v>
      </c>
    </row>
    <row r="59" spans="1:10" x14ac:dyDescent="0.3">
      <c r="A59" s="2">
        <v>1</v>
      </c>
      <c r="B59" s="20" t="s">
        <v>11</v>
      </c>
      <c r="C59" s="20" t="s">
        <v>107</v>
      </c>
      <c r="D59" s="21" t="s">
        <v>108</v>
      </c>
      <c r="E59" s="22">
        <v>29294758</v>
      </c>
      <c r="F59" s="22">
        <v>51692336</v>
      </c>
      <c r="G59" s="22">
        <v>51692336</v>
      </c>
      <c r="H59" s="22">
        <v>51282162.140000001</v>
      </c>
      <c r="I59" s="23">
        <f t="shared" si="2"/>
        <v>-410173.8599999994</v>
      </c>
      <c r="J59" s="23">
        <f t="shared" si="3"/>
        <v>99.206509336316316</v>
      </c>
    </row>
    <row r="60" spans="1:10" x14ac:dyDescent="0.3">
      <c r="A60" s="2">
        <v>1</v>
      </c>
      <c r="B60" s="20" t="s">
        <v>11</v>
      </c>
      <c r="C60" s="20" t="s">
        <v>109</v>
      </c>
      <c r="D60" s="21" t="s">
        <v>110</v>
      </c>
      <c r="E60" s="22">
        <v>29294758</v>
      </c>
      <c r="F60" s="22">
        <v>51692336</v>
      </c>
      <c r="G60" s="22">
        <v>51692336</v>
      </c>
      <c r="H60" s="22">
        <v>51282162.140000001</v>
      </c>
      <c r="I60" s="23">
        <f t="shared" si="2"/>
        <v>-410173.8599999994</v>
      </c>
      <c r="J60" s="23">
        <f t="shared" si="3"/>
        <v>99.206509336316316</v>
      </c>
    </row>
    <row r="61" spans="1:10" x14ac:dyDescent="0.3">
      <c r="A61" s="2">
        <v>1</v>
      </c>
      <c r="B61" s="20" t="s">
        <v>11</v>
      </c>
      <c r="C61" s="20" t="s">
        <v>111</v>
      </c>
      <c r="D61" s="21" t="s">
        <v>112</v>
      </c>
      <c r="E61" s="22">
        <v>28789400</v>
      </c>
      <c r="F61" s="22">
        <v>50690700</v>
      </c>
      <c r="G61" s="22">
        <v>50690700</v>
      </c>
      <c r="H61" s="22">
        <v>50280528.060000002</v>
      </c>
      <c r="I61" s="23">
        <f t="shared" si="2"/>
        <v>-410171.93999999762</v>
      </c>
      <c r="J61" s="23">
        <f t="shared" si="3"/>
        <v>99.190833939953478</v>
      </c>
    </row>
    <row r="62" spans="1:10" ht="39.6" x14ac:dyDescent="0.3">
      <c r="A62" s="2">
        <v>0</v>
      </c>
      <c r="B62" s="20" t="s">
        <v>11</v>
      </c>
      <c r="C62" s="20" t="s">
        <v>113</v>
      </c>
      <c r="D62" s="21" t="s">
        <v>114</v>
      </c>
      <c r="E62" s="22">
        <v>0</v>
      </c>
      <c r="F62" s="22">
        <v>2193400</v>
      </c>
      <c r="G62" s="22">
        <v>2193400</v>
      </c>
      <c r="H62" s="22">
        <v>2193400</v>
      </c>
      <c r="I62" s="23">
        <f t="shared" si="2"/>
        <v>0</v>
      </c>
      <c r="J62" s="23">
        <f t="shared" si="3"/>
        <v>100</v>
      </c>
    </row>
    <row r="63" spans="1:10" ht="26.4" x14ac:dyDescent="0.3">
      <c r="A63" s="2">
        <v>0</v>
      </c>
      <c r="B63" s="20" t="s">
        <v>11</v>
      </c>
      <c r="C63" s="20" t="s">
        <v>115</v>
      </c>
      <c r="D63" s="21" t="s">
        <v>116</v>
      </c>
      <c r="E63" s="22">
        <v>28789400</v>
      </c>
      <c r="F63" s="22">
        <v>43151600</v>
      </c>
      <c r="G63" s="22">
        <v>43151600</v>
      </c>
      <c r="H63" s="22">
        <v>43151600</v>
      </c>
      <c r="I63" s="23">
        <f t="shared" si="2"/>
        <v>0</v>
      </c>
      <c r="J63" s="23">
        <f t="shared" si="3"/>
        <v>100</v>
      </c>
    </row>
    <row r="64" spans="1:10" ht="39.6" x14ac:dyDescent="0.3">
      <c r="A64" s="2">
        <v>0</v>
      </c>
      <c r="B64" s="20" t="s">
        <v>11</v>
      </c>
      <c r="C64" s="20" t="s">
        <v>117</v>
      </c>
      <c r="D64" s="21" t="s">
        <v>118</v>
      </c>
      <c r="E64" s="22">
        <v>0</v>
      </c>
      <c r="F64" s="22">
        <v>92000</v>
      </c>
      <c r="G64" s="22">
        <v>92000</v>
      </c>
      <c r="H64" s="22">
        <v>92000</v>
      </c>
      <c r="I64" s="23">
        <f t="shared" si="2"/>
        <v>0</v>
      </c>
      <c r="J64" s="23">
        <f t="shared" si="3"/>
        <v>100</v>
      </c>
    </row>
    <row r="65" spans="1:10" ht="52.8" x14ac:dyDescent="0.3">
      <c r="A65" s="2">
        <v>0</v>
      </c>
      <c r="B65" s="20" t="s">
        <v>11</v>
      </c>
      <c r="C65" s="20" t="s">
        <v>119</v>
      </c>
      <c r="D65" s="21" t="s">
        <v>120</v>
      </c>
      <c r="E65" s="22">
        <v>0</v>
      </c>
      <c r="F65" s="22">
        <v>507200</v>
      </c>
      <c r="G65" s="22">
        <v>507200</v>
      </c>
      <c r="H65" s="22">
        <v>507200</v>
      </c>
      <c r="I65" s="23">
        <f t="shared" si="2"/>
        <v>0</v>
      </c>
      <c r="J65" s="23">
        <f t="shared" si="3"/>
        <v>100</v>
      </c>
    </row>
    <row r="66" spans="1:10" ht="39.6" x14ac:dyDescent="0.3">
      <c r="A66" s="2">
        <v>0</v>
      </c>
      <c r="B66" s="20" t="s">
        <v>11</v>
      </c>
      <c r="C66" s="20" t="s">
        <v>121</v>
      </c>
      <c r="D66" s="21" t="s">
        <v>122</v>
      </c>
      <c r="E66" s="22">
        <v>0</v>
      </c>
      <c r="F66" s="22">
        <v>4746500</v>
      </c>
      <c r="G66" s="22">
        <v>4746500</v>
      </c>
      <c r="H66" s="22">
        <v>4336328.0599999996</v>
      </c>
      <c r="I66" s="23">
        <f t="shared" si="2"/>
        <v>-410171.94000000041</v>
      </c>
      <c r="J66" s="23">
        <f t="shared" si="3"/>
        <v>91.358433793321382</v>
      </c>
    </row>
    <row r="67" spans="1:10" ht="26.4" x14ac:dyDescent="0.3">
      <c r="A67" s="2">
        <v>1</v>
      </c>
      <c r="B67" s="20" t="s">
        <v>11</v>
      </c>
      <c r="C67" s="20" t="s">
        <v>123</v>
      </c>
      <c r="D67" s="21" t="s">
        <v>124</v>
      </c>
      <c r="E67" s="22">
        <v>505358</v>
      </c>
      <c r="F67" s="22">
        <v>1001636</v>
      </c>
      <c r="G67" s="22">
        <v>1001636</v>
      </c>
      <c r="H67" s="22">
        <v>1001634.08</v>
      </c>
      <c r="I67" s="23">
        <f t="shared" si="2"/>
        <v>-1.9200000000419095</v>
      </c>
      <c r="J67" s="23">
        <f t="shared" si="3"/>
        <v>99.999808313598948</v>
      </c>
    </row>
    <row r="68" spans="1:10" ht="39.6" x14ac:dyDescent="0.3">
      <c r="A68" s="2">
        <v>0</v>
      </c>
      <c r="B68" s="20" t="s">
        <v>11</v>
      </c>
      <c r="C68" s="20" t="s">
        <v>125</v>
      </c>
      <c r="D68" s="21" t="s">
        <v>126</v>
      </c>
      <c r="E68" s="22">
        <v>503644</v>
      </c>
      <c r="F68" s="22">
        <v>803644</v>
      </c>
      <c r="G68" s="22">
        <v>803644</v>
      </c>
      <c r="H68" s="22">
        <v>803644</v>
      </c>
      <c r="I68" s="23">
        <f t="shared" si="2"/>
        <v>0</v>
      </c>
      <c r="J68" s="23">
        <f t="shared" si="3"/>
        <v>100</v>
      </c>
    </row>
    <row r="69" spans="1:10" x14ac:dyDescent="0.3">
      <c r="A69" s="2">
        <v>0</v>
      </c>
      <c r="B69" s="20" t="s">
        <v>11</v>
      </c>
      <c r="C69" s="20" t="s">
        <v>127</v>
      </c>
      <c r="D69" s="21" t="s">
        <v>128</v>
      </c>
      <c r="E69" s="22">
        <v>1714</v>
      </c>
      <c r="F69" s="22">
        <v>197992</v>
      </c>
      <c r="G69" s="22">
        <v>197992</v>
      </c>
      <c r="H69" s="22">
        <v>197990.08</v>
      </c>
      <c r="I69" s="23">
        <f t="shared" si="2"/>
        <v>-1.9200000000128057</v>
      </c>
      <c r="J69" s="23">
        <f t="shared" si="3"/>
        <v>99.999030263849036</v>
      </c>
    </row>
    <row r="70" spans="1:10" x14ac:dyDescent="0.3">
      <c r="A70" s="2">
        <v>1</v>
      </c>
      <c r="B70" s="20"/>
      <c r="C70" s="20" t="s">
        <v>129</v>
      </c>
      <c r="D70" s="21" t="s">
        <v>130</v>
      </c>
      <c r="E70" s="22">
        <v>149318940</v>
      </c>
      <c r="F70" s="22">
        <v>158437862</v>
      </c>
      <c r="G70" s="22">
        <v>158437862</v>
      </c>
      <c r="H70" s="22">
        <v>165761976.77999997</v>
      </c>
      <c r="I70" s="23">
        <f t="shared" si="2"/>
        <v>7324114.7799999714</v>
      </c>
      <c r="J70" s="23">
        <f t="shared" si="3"/>
        <v>104.62270488098355</v>
      </c>
    </row>
    <row r="71" spans="1:10" x14ac:dyDescent="0.3">
      <c r="A71" s="2">
        <v>1</v>
      </c>
      <c r="B71" s="20"/>
      <c r="C71" s="20" t="s">
        <v>129</v>
      </c>
      <c r="D71" s="21" t="s">
        <v>131</v>
      </c>
      <c r="E71" s="22">
        <v>178613698</v>
      </c>
      <c r="F71" s="22">
        <v>210130198</v>
      </c>
      <c r="G71" s="22">
        <v>210130198</v>
      </c>
      <c r="H71" s="22">
        <v>217044138.91999999</v>
      </c>
      <c r="I71" s="23">
        <f t="shared" si="2"/>
        <v>6913940.9199999869</v>
      </c>
      <c r="J71" s="23">
        <f t="shared" si="3"/>
        <v>103.29031285641295</v>
      </c>
    </row>
    <row r="74" spans="1:10" x14ac:dyDescent="0.3">
      <c r="D74" s="6" t="s">
        <v>135</v>
      </c>
      <c r="F74" s="7" t="s">
        <v>136</v>
      </c>
    </row>
  </sheetData>
  <mergeCells count="4">
    <mergeCell ref="B4:J4"/>
    <mergeCell ref="B6:J6"/>
    <mergeCell ref="D5:I5"/>
    <mergeCell ref="G3:I3"/>
  </mergeCells>
  <conditionalFormatting sqref="B10:B71">
    <cfRule type="expression" dxfId="8" priority="1" stopIfTrue="1">
      <formula>A10=1</formula>
    </cfRule>
  </conditionalFormatting>
  <conditionalFormatting sqref="C10:C71">
    <cfRule type="expression" dxfId="7" priority="2" stopIfTrue="1">
      <formula>A10=1</formula>
    </cfRule>
  </conditionalFormatting>
  <conditionalFormatting sqref="D10:D71">
    <cfRule type="expression" dxfId="6" priority="3" stopIfTrue="1">
      <formula>A10=1</formula>
    </cfRule>
  </conditionalFormatting>
  <conditionalFormatting sqref="E10:E71">
    <cfRule type="expression" dxfId="5" priority="4" stopIfTrue="1">
      <formula>A10=1</formula>
    </cfRule>
  </conditionalFormatting>
  <conditionalFormatting sqref="F10:F71">
    <cfRule type="expression" dxfId="4" priority="5" stopIfTrue="1">
      <formula>A10=1</formula>
    </cfRule>
  </conditionalFormatting>
  <conditionalFormatting sqref="G10:G71">
    <cfRule type="expression" dxfId="3" priority="6" stopIfTrue="1">
      <formula>A10=1</formula>
    </cfRule>
  </conditionalFormatting>
  <conditionalFormatting sqref="H10:H71">
    <cfRule type="expression" dxfId="2" priority="7" stopIfTrue="1">
      <formula>A10=1</formula>
    </cfRule>
  </conditionalFormatting>
  <conditionalFormatting sqref="I10:I71">
    <cfRule type="expression" dxfId="1" priority="8" stopIfTrue="1">
      <formula>A10=1</formula>
    </cfRule>
  </conditionalFormatting>
  <conditionalFormatting sqref="J10:J71">
    <cfRule type="expression" dxfId="0" priority="9" stopIfTrue="1">
      <formula>A10=1</formula>
    </cfRule>
  </conditionalFormatting>
  <pageMargins left="0.9055118110236221" right="0.51181102362204722" top="0.39370078740157483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2026-02-14T18:37:41Z</cp:lastPrinted>
  <dcterms:created xsi:type="dcterms:W3CDTF">2026-02-10T14:27:55Z</dcterms:created>
  <dcterms:modified xsi:type="dcterms:W3CDTF">2026-02-14T18:37:43Z</dcterms:modified>
</cp:coreProperties>
</file>