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3256" windowHeight="13176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G10" i="2" l="1"/>
  <c r="E42" i="2"/>
  <c r="E10" i="2" s="1"/>
  <c r="G42" i="2"/>
  <c r="E23" i="2"/>
  <c r="F23" i="2"/>
  <c r="F42" i="2" s="1"/>
  <c r="I11" i="2"/>
  <c r="I12" i="2"/>
  <c r="I13" i="2"/>
  <c r="I14" i="2"/>
  <c r="I15" i="2"/>
  <c r="I16" i="2"/>
  <c r="I17" i="2"/>
  <c r="I18" i="2"/>
  <c r="I19" i="2"/>
  <c r="I20" i="2"/>
  <c r="I21" i="2"/>
  <c r="I22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F10" i="2" l="1"/>
  <c r="I10" i="2" s="1"/>
  <c r="I42" i="2"/>
  <c r="I23" i="2"/>
</calcChain>
</file>

<file path=xl/sharedStrings.xml><?xml version="1.0" encoding="utf-8"?>
<sst xmlns="http://schemas.openxmlformats.org/spreadsheetml/2006/main" count="82" uniqueCount="50">
  <si>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</si>
  <si>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</si>
  <si>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</si>
  <si>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</si>
  <si>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</si>
  <si>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</si>
  <si>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</si>
  <si>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% виконання на вказаний період (гр8/гр5*100)</t>
  </si>
  <si>
    <t>(грн)</t>
  </si>
  <si>
    <t>Інші джерела власних надходжень</t>
  </si>
  <si>
    <t>02</t>
  </si>
  <si>
    <t>Виконавчий комітет Мозолевської сільської ради Нікопольського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</si>
  <si>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</si>
  <si>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</si>
  <si>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</si>
  <si>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</si>
  <si>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3110</t>
  </si>
  <si>
    <t>Придбання обладнання і предметів довгострокового користування</t>
  </si>
  <si>
    <t>0211010</t>
  </si>
  <si>
    <t>Надання дошкільної освіти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</si>
  <si>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</si>
  <si>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</si>
  <si>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0211070</t>
  </si>
  <si>
    <t>Надання позашкільної освіти закладами позашкільної освіти, заходи із позашкільної роботи з дітьми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</si>
  <si>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</si>
  <si>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</si>
  <si>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2220</t>
  </si>
  <si>
    <t>Медикаменти та перев`язувальні матеріали</t>
  </si>
  <si>
    <t>2230</t>
  </si>
  <si>
    <t>Продукти харчування</t>
  </si>
  <si>
    <t>0214030</t>
  </si>
  <si>
    <t>Забезпечення діяльності бібліотек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</si>
  <si>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</si>
  <si>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</si>
  <si>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</si>
  <si>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Забезпечення діяльності водопровідно-каналізаційного господарства</t>
  </si>
  <si>
    <t>0216030</t>
  </si>
  <si>
    <t>Організація благоустрою населених пунктів</t>
  </si>
  <si>
    <t>0218110</t>
  </si>
  <si>
    <t>Заходи із запобігання та ліквідації надзвичайних ситуацій та наслідків стихійного лиха</t>
  </si>
  <si>
    <t>0218130</t>
  </si>
  <si>
    <t>Забезпечення діяльності місцевої та добровільної пожежної охорони</t>
  </si>
  <si>
    <t xml:space="preserve"> </t>
  </si>
  <si>
    <t xml:space="preserve">Усього </t>
  </si>
  <si>
    <t>Додаток 5</t>
  </si>
  <si>
    <t>до рішення сільської ради</t>
  </si>
  <si>
    <t>Аналіз фінансування установ за 2025 рік</t>
  </si>
  <si>
    <t xml:space="preserve">Секретар сільської ради </t>
  </si>
  <si>
    <t>Вероніка ШЕВЧЕНКО</t>
  </si>
  <si>
    <t>від 18.02.2026 р. № 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</si>
</sst>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CFFFF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2" applyNumberFormat="0" applyAlignment="0" applyProtection="0"/>
    <xf numFmtId="0" fontId="17" fillId="0" borderId="0"/>
    <xf numFmtId="0" fontId="18" fillId="0" borderId="8" applyNumberFormat="0" applyFill="0" applyAlignment="0" applyProtection="0"/>
    <xf numFmtId="0" fontId="19" fillId="4" borderId="0" applyNumberFormat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22" borderId="10" applyNumberFormat="0" applyAlignment="0" applyProtection="0"/>
    <xf numFmtId="0" fontId="21" fillId="24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26" fillId="0" borderId="0" xfId="1" applyFont="1" applyAlignment="1">
      <alignment vertical="center" wrapText="1"/>
    </xf>
    <xf numFmtId="4" fontId="25" fillId="0" borderId="0" xfId="0" applyNumberFormat="1" applyFont="1"/>
    <xf numFmtId="0" fontId="26" fillId="0" borderId="0" xfId="1" applyFont="1" applyAlignment="1">
      <alignment horizontal="center"/>
    </xf>
    <xf numFmtId="0" fontId="26" fillId="0" borderId="0" xfId="1" applyFont="1" applyAlignment="1">
      <alignment wrapText="1"/>
    </xf>
    <xf numFmtId="0" fontId="26" fillId="0" borderId="0" xfId="1" applyFont="1"/>
    <xf numFmtId="0" fontId="26" fillId="0" borderId="0" xfId="1" applyFont="1" applyAlignment="1">
      <alignment horizontal="right"/>
    </xf>
    <xf numFmtId="0" fontId="28" fillId="0" borderId="1" xfId="1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4" fontId="26" fillId="0" borderId="1" xfId="1" applyNumberFormat="1" applyFont="1" applyBorder="1" applyAlignment="1">
      <alignment vertical="center"/>
    </xf>
    <xf numFmtId="4" fontId="28" fillId="2" borderId="1" xfId="1" applyNumberFormat="1" applyFont="1" applyFill="1" applyBorder="1" applyAlignment="1">
      <alignment vertical="center"/>
    </xf>
    <xf numFmtId="4" fontId="26" fillId="0" borderId="0" xfId="1" applyNumberFormat="1" applyFont="1" applyAlignment="1">
      <alignment vertical="center"/>
    </xf>
    <xf numFmtId="0" fontId="26" fillId="0" borderId="0" xfId="1" applyFont="1" applyAlignment="1">
      <alignment horizontal="center" vertical="center"/>
    </xf>
    <xf numFmtId="4" fontId="30" fillId="25" borderId="1" xfId="0" applyNumberFormat="1" applyFont="1" applyFill="1" applyBorder="1" applyAlignment="1">
      <alignment vertical="center" wrapText="1"/>
    </xf>
    <xf numFmtId="4" fontId="29" fillId="0" borderId="1" xfId="0" applyNumberFormat="1" applyFont="1" applyBorder="1" applyAlignment="1">
      <alignment vertical="center" wrapText="1"/>
    </xf>
    <xf numFmtId="164" fontId="32" fillId="26" borderId="1" xfId="67" applyNumberFormat="1" applyFont="1" applyFill="1" applyBorder="1" applyAlignment="1">
      <alignment horizontal="right" vertical="center" wrapText="1"/>
    </xf>
    <xf numFmtId="0" fontId="27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4" fontId="25" fillId="0" borderId="0" xfId="0" applyNumberFormat="1" applyFont="1" applyAlignment="1">
      <alignment horizontal="left"/>
    </xf>
  </cellXfs>
  <cellStyles count="68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Обычный 4" xfId="6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1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B1" workbookViewId="0">
      <selection activeCell="G3" sqref="G3:I3"/>
    </sheetView>
  </sheetViews>
  <sheetFormatPr defaultRowHeight="13.2" x14ac:dyDescent="0.25"/>
  <cols>
    <col min="1" max="1" width="0" style="1" hidden="1" customWidth="1"/>
    <col min="2" max="2" width="12.6640625" style="8" customWidth="1"/>
    <col min="3" max="3" width="50.6640625" style="9" customWidth="1"/>
    <col min="4" max="9" width="15.6640625" style="10" customWidth="1"/>
    <col min="10" max="11" width="9.109375" style="10"/>
    <col min="12" max="249" width="9.109375" style="1"/>
    <col min="250" max="250" width="12.6640625" style="1" customWidth="1"/>
    <col min="251" max="251" width="50.6640625" style="1" customWidth="1"/>
    <col min="252" max="265" width="15.6640625" style="1" customWidth="1"/>
    <col min="266" max="505" width="9.109375" style="1"/>
    <col min="506" max="506" width="12.6640625" style="1" customWidth="1"/>
    <col min="507" max="507" width="50.6640625" style="1" customWidth="1"/>
    <col min="508" max="521" width="15.6640625" style="1" customWidth="1"/>
    <col min="522" max="761" width="9.109375" style="1"/>
    <col min="762" max="762" width="12.6640625" style="1" customWidth="1"/>
    <col min="763" max="763" width="50.6640625" style="1" customWidth="1"/>
    <col min="764" max="777" width="15.6640625" style="1" customWidth="1"/>
    <col min="778" max="1017" width="9.109375" style="1"/>
    <col min="1018" max="1018" width="12.6640625" style="1" customWidth="1"/>
    <col min="1019" max="1019" width="50.6640625" style="1" customWidth="1"/>
    <col min="1020" max="1033" width="15.6640625" style="1" customWidth="1"/>
    <col min="1034" max="1273" width="9.109375" style="1"/>
    <col min="1274" max="1274" width="12.6640625" style="1" customWidth="1"/>
    <col min="1275" max="1275" width="50.6640625" style="1" customWidth="1"/>
    <col min="1276" max="1289" width="15.6640625" style="1" customWidth="1"/>
    <col min="1290" max="1529" width="9.109375" style="1"/>
    <col min="1530" max="1530" width="12.6640625" style="1" customWidth="1"/>
    <col min="1531" max="1531" width="50.6640625" style="1" customWidth="1"/>
    <col min="1532" max="1545" width="15.6640625" style="1" customWidth="1"/>
    <col min="1546" max="1785" width="9.109375" style="1"/>
    <col min="1786" max="1786" width="12.6640625" style="1" customWidth="1"/>
    <col min="1787" max="1787" width="50.6640625" style="1" customWidth="1"/>
    <col min="1788" max="1801" width="15.6640625" style="1" customWidth="1"/>
    <col min="1802" max="2041" width="9.109375" style="1"/>
    <col min="2042" max="2042" width="12.6640625" style="1" customWidth="1"/>
    <col min="2043" max="2043" width="50.6640625" style="1" customWidth="1"/>
    <col min="2044" max="2057" width="15.6640625" style="1" customWidth="1"/>
    <col min="2058" max="2297" width="9.109375" style="1"/>
    <col min="2298" max="2298" width="12.6640625" style="1" customWidth="1"/>
    <col min="2299" max="2299" width="50.6640625" style="1" customWidth="1"/>
    <col min="2300" max="2313" width="15.6640625" style="1" customWidth="1"/>
    <col min="2314" max="2553" width="9.109375" style="1"/>
    <col min="2554" max="2554" width="12.6640625" style="1" customWidth="1"/>
    <col min="2555" max="2555" width="50.6640625" style="1" customWidth="1"/>
    <col min="2556" max="2569" width="15.6640625" style="1" customWidth="1"/>
    <col min="2570" max="2809" width="9.109375" style="1"/>
    <col min="2810" max="2810" width="12.6640625" style="1" customWidth="1"/>
    <col min="2811" max="2811" width="50.6640625" style="1" customWidth="1"/>
    <col min="2812" max="2825" width="15.6640625" style="1" customWidth="1"/>
    <col min="2826" max="3065" width="9.109375" style="1"/>
    <col min="3066" max="3066" width="12.6640625" style="1" customWidth="1"/>
    <col min="3067" max="3067" width="50.6640625" style="1" customWidth="1"/>
    <col min="3068" max="3081" width="15.6640625" style="1" customWidth="1"/>
    <col min="3082" max="3321" width="9.109375" style="1"/>
    <col min="3322" max="3322" width="12.6640625" style="1" customWidth="1"/>
    <col min="3323" max="3323" width="50.6640625" style="1" customWidth="1"/>
    <col min="3324" max="3337" width="15.6640625" style="1" customWidth="1"/>
    <col min="3338" max="3577" width="9.109375" style="1"/>
    <col min="3578" max="3578" width="12.6640625" style="1" customWidth="1"/>
    <col min="3579" max="3579" width="50.6640625" style="1" customWidth="1"/>
    <col min="3580" max="3593" width="15.6640625" style="1" customWidth="1"/>
    <col min="3594" max="3833" width="9.109375" style="1"/>
    <col min="3834" max="3834" width="12.6640625" style="1" customWidth="1"/>
    <col min="3835" max="3835" width="50.6640625" style="1" customWidth="1"/>
    <col min="3836" max="3849" width="15.6640625" style="1" customWidth="1"/>
    <col min="3850" max="4089" width="9.109375" style="1"/>
    <col min="4090" max="4090" width="12.6640625" style="1" customWidth="1"/>
    <col min="4091" max="4091" width="50.6640625" style="1" customWidth="1"/>
    <col min="4092" max="4105" width="15.6640625" style="1" customWidth="1"/>
    <col min="4106" max="4345" width="9.109375" style="1"/>
    <col min="4346" max="4346" width="12.6640625" style="1" customWidth="1"/>
    <col min="4347" max="4347" width="50.6640625" style="1" customWidth="1"/>
    <col min="4348" max="4361" width="15.6640625" style="1" customWidth="1"/>
    <col min="4362" max="4601" width="9.109375" style="1"/>
    <col min="4602" max="4602" width="12.6640625" style="1" customWidth="1"/>
    <col min="4603" max="4603" width="50.6640625" style="1" customWidth="1"/>
    <col min="4604" max="4617" width="15.6640625" style="1" customWidth="1"/>
    <col min="4618" max="4857" width="9.109375" style="1"/>
    <col min="4858" max="4858" width="12.6640625" style="1" customWidth="1"/>
    <col min="4859" max="4859" width="50.6640625" style="1" customWidth="1"/>
    <col min="4860" max="4873" width="15.6640625" style="1" customWidth="1"/>
    <col min="4874" max="5113" width="9.109375" style="1"/>
    <col min="5114" max="5114" width="12.6640625" style="1" customWidth="1"/>
    <col min="5115" max="5115" width="50.6640625" style="1" customWidth="1"/>
    <col min="5116" max="5129" width="15.6640625" style="1" customWidth="1"/>
    <col min="5130" max="5369" width="9.109375" style="1"/>
    <col min="5370" max="5370" width="12.6640625" style="1" customWidth="1"/>
    <col min="5371" max="5371" width="50.6640625" style="1" customWidth="1"/>
    <col min="5372" max="5385" width="15.6640625" style="1" customWidth="1"/>
    <col min="5386" max="5625" width="9.109375" style="1"/>
    <col min="5626" max="5626" width="12.6640625" style="1" customWidth="1"/>
    <col min="5627" max="5627" width="50.6640625" style="1" customWidth="1"/>
    <col min="5628" max="5641" width="15.6640625" style="1" customWidth="1"/>
    <col min="5642" max="5881" width="9.109375" style="1"/>
    <col min="5882" max="5882" width="12.6640625" style="1" customWidth="1"/>
    <col min="5883" max="5883" width="50.6640625" style="1" customWidth="1"/>
    <col min="5884" max="5897" width="15.6640625" style="1" customWidth="1"/>
    <col min="5898" max="6137" width="9.109375" style="1"/>
    <col min="6138" max="6138" width="12.6640625" style="1" customWidth="1"/>
    <col min="6139" max="6139" width="50.6640625" style="1" customWidth="1"/>
    <col min="6140" max="6153" width="15.6640625" style="1" customWidth="1"/>
    <col min="6154" max="6393" width="9.109375" style="1"/>
    <col min="6394" max="6394" width="12.6640625" style="1" customWidth="1"/>
    <col min="6395" max="6395" width="50.6640625" style="1" customWidth="1"/>
    <col min="6396" max="6409" width="15.6640625" style="1" customWidth="1"/>
    <col min="6410" max="6649" width="9.109375" style="1"/>
    <col min="6650" max="6650" width="12.6640625" style="1" customWidth="1"/>
    <col min="6651" max="6651" width="50.6640625" style="1" customWidth="1"/>
    <col min="6652" max="6665" width="15.6640625" style="1" customWidth="1"/>
    <col min="6666" max="6905" width="9.109375" style="1"/>
    <col min="6906" max="6906" width="12.6640625" style="1" customWidth="1"/>
    <col min="6907" max="6907" width="50.6640625" style="1" customWidth="1"/>
    <col min="6908" max="6921" width="15.6640625" style="1" customWidth="1"/>
    <col min="6922" max="7161" width="9.109375" style="1"/>
    <col min="7162" max="7162" width="12.6640625" style="1" customWidth="1"/>
    <col min="7163" max="7163" width="50.6640625" style="1" customWidth="1"/>
    <col min="7164" max="7177" width="15.6640625" style="1" customWidth="1"/>
    <col min="7178" max="7417" width="9.109375" style="1"/>
    <col min="7418" max="7418" width="12.6640625" style="1" customWidth="1"/>
    <col min="7419" max="7419" width="50.6640625" style="1" customWidth="1"/>
    <col min="7420" max="7433" width="15.6640625" style="1" customWidth="1"/>
    <col min="7434" max="7673" width="9.109375" style="1"/>
    <col min="7674" max="7674" width="12.6640625" style="1" customWidth="1"/>
    <col min="7675" max="7675" width="50.6640625" style="1" customWidth="1"/>
    <col min="7676" max="7689" width="15.6640625" style="1" customWidth="1"/>
    <col min="7690" max="7929" width="9.109375" style="1"/>
    <col min="7930" max="7930" width="12.6640625" style="1" customWidth="1"/>
    <col min="7931" max="7931" width="50.6640625" style="1" customWidth="1"/>
    <col min="7932" max="7945" width="15.6640625" style="1" customWidth="1"/>
    <col min="7946" max="8185" width="9.109375" style="1"/>
    <col min="8186" max="8186" width="12.6640625" style="1" customWidth="1"/>
    <col min="8187" max="8187" width="50.6640625" style="1" customWidth="1"/>
    <col min="8188" max="8201" width="15.6640625" style="1" customWidth="1"/>
    <col min="8202" max="8441" width="9.109375" style="1"/>
    <col min="8442" max="8442" width="12.6640625" style="1" customWidth="1"/>
    <col min="8443" max="8443" width="50.6640625" style="1" customWidth="1"/>
    <col min="8444" max="8457" width="15.6640625" style="1" customWidth="1"/>
    <col min="8458" max="8697" width="9.109375" style="1"/>
    <col min="8698" max="8698" width="12.6640625" style="1" customWidth="1"/>
    <col min="8699" max="8699" width="50.6640625" style="1" customWidth="1"/>
    <col min="8700" max="8713" width="15.6640625" style="1" customWidth="1"/>
    <col min="8714" max="8953" width="9.109375" style="1"/>
    <col min="8954" max="8954" width="12.6640625" style="1" customWidth="1"/>
    <col min="8955" max="8955" width="50.6640625" style="1" customWidth="1"/>
    <col min="8956" max="8969" width="15.6640625" style="1" customWidth="1"/>
    <col min="8970" max="9209" width="9.109375" style="1"/>
    <col min="9210" max="9210" width="12.6640625" style="1" customWidth="1"/>
    <col min="9211" max="9211" width="50.6640625" style="1" customWidth="1"/>
    <col min="9212" max="9225" width="15.6640625" style="1" customWidth="1"/>
    <col min="9226" max="9465" width="9.109375" style="1"/>
    <col min="9466" max="9466" width="12.6640625" style="1" customWidth="1"/>
    <col min="9467" max="9467" width="50.6640625" style="1" customWidth="1"/>
    <col min="9468" max="9481" width="15.6640625" style="1" customWidth="1"/>
    <col min="9482" max="9721" width="9.109375" style="1"/>
    <col min="9722" max="9722" width="12.6640625" style="1" customWidth="1"/>
    <col min="9723" max="9723" width="50.6640625" style="1" customWidth="1"/>
    <col min="9724" max="9737" width="15.6640625" style="1" customWidth="1"/>
    <col min="9738" max="9977" width="9.109375" style="1"/>
    <col min="9978" max="9978" width="12.6640625" style="1" customWidth="1"/>
    <col min="9979" max="9979" width="50.6640625" style="1" customWidth="1"/>
    <col min="9980" max="9993" width="15.6640625" style="1" customWidth="1"/>
    <col min="9994" max="10233" width="9.109375" style="1"/>
    <col min="10234" max="10234" width="12.6640625" style="1" customWidth="1"/>
    <col min="10235" max="10235" width="50.6640625" style="1" customWidth="1"/>
    <col min="10236" max="10249" width="15.6640625" style="1" customWidth="1"/>
    <col min="10250" max="10489" width="9.109375" style="1"/>
    <col min="10490" max="10490" width="12.6640625" style="1" customWidth="1"/>
    <col min="10491" max="10491" width="50.6640625" style="1" customWidth="1"/>
    <col min="10492" max="10505" width="15.6640625" style="1" customWidth="1"/>
    <col min="10506" max="10745" width="9.109375" style="1"/>
    <col min="10746" max="10746" width="12.6640625" style="1" customWidth="1"/>
    <col min="10747" max="10747" width="50.6640625" style="1" customWidth="1"/>
    <col min="10748" max="10761" width="15.6640625" style="1" customWidth="1"/>
    <col min="10762" max="11001" width="9.109375" style="1"/>
    <col min="11002" max="11002" width="12.6640625" style="1" customWidth="1"/>
    <col min="11003" max="11003" width="50.6640625" style="1" customWidth="1"/>
    <col min="11004" max="11017" width="15.6640625" style="1" customWidth="1"/>
    <col min="11018" max="11257" width="9.109375" style="1"/>
    <col min="11258" max="11258" width="12.6640625" style="1" customWidth="1"/>
    <col min="11259" max="11259" width="50.6640625" style="1" customWidth="1"/>
    <col min="11260" max="11273" width="15.6640625" style="1" customWidth="1"/>
    <col min="11274" max="11513" width="9.109375" style="1"/>
    <col min="11514" max="11514" width="12.6640625" style="1" customWidth="1"/>
    <col min="11515" max="11515" width="50.6640625" style="1" customWidth="1"/>
    <col min="11516" max="11529" width="15.6640625" style="1" customWidth="1"/>
    <col min="11530" max="11769" width="9.109375" style="1"/>
    <col min="11770" max="11770" width="12.6640625" style="1" customWidth="1"/>
    <col min="11771" max="11771" width="50.6640625" style="1" customWidth="1"/>
    <col min="11772" max="11785" width="15.6640625" style="1" customWidth="1"/>
    <col min="11786" max="12025" width="9.109375" style="1"/>
    <col min="12026" max="12026" width="12.6640625" style="1" customWidth="1"/>
    <col min="12027" max="12027" width="50.6640625" style="1" customWidth="1"/>
    <col min="12028" max="12041" width="15.6640625" style="1" customWidth="1"/>
    <col min="12042" max="12281" width="9.109375" style="1"/>
    <col min="12282" max="12282" width="12.6640625" style="1" customWidth="1"/>
    <col min="12283" max="12283" width="50.6640625" style="1" customWidth="1"/>
    <col min="12284" max="12297" width="15.6640625" style="1" customWidth="1"/>
    <col min="12298" max="12537" width="9.109375" style="1"/>
    <col min="12538" max="12538" width="12.6640625" style="1" customWidth="1"/>
    <col min="12539" max="12539" width="50.6640625" style="1" customWidth="1"/>
    <col min="12540" max="12553" width="15.6640625" style="1" customWidth="1"/>
    <col min="12554" max="12793" width="9.109375" style="1"/>
    <col min="12794" max="12794" width="12.6640625" style="1" customWidth="1"/>
    <col min="12795" max="12795" width="50.6640625" style="1" customWidth="1"/>
    <col min="12796" max="12809" width="15.6640625" style="1" customWidth="1"/>
    <col min="12810" max="13049" width="9.109375" style="1"/>
    <col min="13050" max="13050" width="12.6640625" style="1" customWidth="1"/>
    <col min="13051" max="13051" width="50.6640625" style="1" customWidth="1"/>
    <col min="13052" max="13065" width="15.6640625" style="1" customWidth="1"/>
    <col min="13066" max="13305" width="9.109375" style="1"/>
    <col min="13306" max="13306" width="12.6640625" style="1" customWidth="1"/>
    <col min="13307" max="13307" width="50.6640625" style="1" customWidth="1"/>
    <col min="13308" max="13321" width="15.6640625" style="1" customWidth="1"/>
    <col min="13322" max="13561" width="9.109375" style="1"/>
    <col min="13562" max="13562" width="12.6640625" style="1" customWidth="1"/>
    <col min="13563" max="13563" width="50.6640625" style="1" customWidth="1"/>
    <col min="13564" max="13577" width="15.6640625" style="1" customWidth="1"/>
    <col min="13578" max="13817" width="9.109375" style="1"/>
    <col min="13818" max="13818" width="12.6640625" style="1" customWidth="1"/>
    <col min="13819" max="13819" width="50.6640625" style="1" customWidth="1"/>
    <col min="13820" max="13833" width="15.6640625" style="1" customWidth="1"/>
    <col min="13834" max="14073" width="9.109375" style="1"/>
    <col min="14074" max="14074" width="12.6640625" style="1" customWidth="1"/>
    <col min="14075" max="14075" width="50.6640625" style="1" customWidth="1"/>
    <col min="14076" max="14089" width="15.6640625" style="1" customWidth="1"/>
    <col min="14090" max="14329" width="9.109375" style="1"/>
    <col min="14330" max="14330" width="12.6640625" style="1" customWidth="1"/>
    <col min="14331" max="14331" width="50.6640625" style="1" customWidth="1"/>
    <col min="14332" max="14345" width="15.6640625" style="1" customWidth="1"/>
    <col min="14346" max="14585" width="9.109375" style="1"/>
    <col min="14586" max="14586" width="12.6640625" style="1" customWidth="1"/>
    <col min="14587" max="14587" width="50.6640625" style="1" customWidth="1"/>
    <col min="14588" max="14601" width="15.6640625" style="1" customWidth="1"/>
    <col min="14602" max="14841" width="9.109375" style="1"/>
    <col min="14842" max="14842" width="12.6640625" style="1" customWidth="1"/>
    <col min="14843" max="14843" width="50.6640625" style="1" customWidth="1"/>
    <col min="14844" max="14857" width="15.6640625" style="1" customWidth="1"/>
    <col min="14858" max="15097" width="9.109375" style="1"/>
    <col min="15098" max="15098" width="12.6640625" style="1" customWidth="1"/>
    <col min="15099" max="15099" width="50.6640625" style="1" customWidth="1"/>
    <col min="15100" max="15113" width="15.6640625" style="1" customWidth="1"/>
    <col min="15114" max="15353" width="9.109375" style="1"/>
    <col min="15354" max="15354" width="12.6640625" style="1" customWidth="1"/>
    <col min="15355" max="15355" width="50.6640625" style="1" customWidth="1"/>
    <col min="15356" max="15369" width="15.6640625" style="1" customWidth="1"/>
    <col min="15370" max="15609" width="9.109375" style="1"/>
    <col min="15610" max="15610" width="12.6640625" style="1" customWidth="1"/>
    <col min="15611" max="15611" width="50.6640625" style="1" customWidth="1"/>
    <col min="15612" max="15625" width="15.6640625" style="1" customWidth="1"/>
    <col min="15626" max="15865" width="9.109375" style="1"/>
    <col min="15866" max="15866" width="12.6640625" style="1" customWidth="1"/>
    <col min="15867" max="15867" width="50.6640625" style="1" customWidth="1"/>
    <col min="15868" max="15881" width="15.6640625" style="1" customWidth="1"/>
    <col min="15882" max="16121" width="9.109375" style="1"/>
    <col min="16122" max="16122" width="12.6640625" style="1" customWidth="1"/>
    <col min="16123" max="16123" width="50.6640625" style="1" customWidth="1"/>
    <col min="16124" max="16137" width="15.6640625" style="1" customWidth="1"/>
    <col min="16138" max="16384" width="9.109375" style="1"/>
  </cols>
  <sheetData>
    <row r="1" spans="1:11" ht="15.6" x14ac:dyDescent="0.3">
      <c r="G1" s="7" t="s">
        <v>44</v>
      </c>
    </row>
    <row r="2" spans="1:11" ht="15.6" x14ac:dyDescent="0.3">
      <c r="G2" s="7" t="s">
        <v>45</v>
      </c>
    </row>
    <row r="3" spans="1:11" ht="15.6" x14ac:dyDescent="0.3">
      <c r="G3" s="25" t="s">
        <v>49</v>
      </c>
      <c r="H3" s="25"/>
      <c r="I3" s="25"/>
    </row>
    <row r="5" spans="1:11" ht="17.399999999999999" x14ac:dyDescent="0.3">
      <c r="B5" s="23" t="s">
        <v>46</v>
      </c>
      <c r="C5" s="23"/>
      <c r="D5" s="23"/>
      <c r="E5" s="23"/>
      <c r="F5" s="23"/>
      <c r="G5" s="23"/>
      <c r="H5" s="23"/>
      <c r="I5" s="23"/>
    </row>
    <row r="6" spans="1:11" x14ac:dyDescent="0.25">
      <c r="B6" s="24" t="s">
        <v>9</v>
      </c>
      <c r="C6" s="24"/>
      <c r="D6" s="24"/>
      <c r="E6" s="24"/>
      <c r="F6" s="24"/>
      <c r="G6" s="24"/>
      <c r="H6" s="24"/>
      <c r="I6" s="24"/>
    </row>
    <row r="7" spans="1:11" x14ac:dyDescent="0.25">
      <c r="I7" s="11" t="s">
        <v>8</v>
      </c>
    </row>
    <row r="8" spans="1:11" s="2" customFormat="1" ht="65.25" customHeight="1" x14ac:dyDescent="0.25">
      <c r="A8" s="3"/>
      <c r="B8" s="12" t="s">
        <v>0</v>
      </c>
      <c r="C8" s="12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  <c r="I8" s="12" t="s">
        <v>7</v>
      </c>
      <c r="J8" s="13"/>
      <c r="K8" s="13"/>
    </row>
    <row r="9" spans="1:11" x14ac:dyDescent="0.25">
      <c r="A9" s="4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</row>
    <row r="10" spans="1:11" ht="26.4" x14ac:dyDescent="0.25">
      <c r="A10" s="5">
        <v>1</v>
      </c>
      <c r="B10" s="14" t="s">
        <v>10</v>
      </c>
      <c r="C10" s="15" t="s">
        <v>11</v>
      </c>
      <c r="D10" s="16">
        <v>0</v>
      </c>
      <c r="E10" s="16">
        <f t="shared" ref="E10:F10" si="0">E42</f>
        <v>16381424.040000001</v>
      </c>
      <c r="F10" s="16">
        <f t="shared" si="0"/>
        <v>16381424.040000001</v>
      </c>
      <c r="G10" s="16">
        <f>G42</f>
        <v>16375620.110000001</v>
      </c>
      <c r="H10" s="16">
        <v>16375620.110000003</v>
      </c>
      <c r="I10" s="17">
        <f t="shared" ref="I10:I42" si="1">IF(F10=0,0,(H10/F10)*100)</f>
        <v>99.964570052116187</v>
      </c>
      <c r="J10" s="18"/>
    </row>
    <row r="11" spans="1:11" ht="52.8" x14ac:dyDescent="0.25">
      <c r="A11" s="5">
        <v>1</v>
      </c>
      <c r="B11" s="14" t="s">
        <v>12</v>
      </c>
      <c r="C11" s="15" t="s">
        <v>13</v>
      </c>
      <c r="D11" s="16">
        <v>0</v>
      </c>
      <c r="E11" s="20">
        <v>1633105.74</v>
      </c>
      <c r="F11" s="20">
        <v>1633105.74</v>
      </c>
      <c r="G11" s="20">
        <v>1633105.74</v>
      </c>
      <c r="H11" s="16">
        <v>1633105.74</v>
      </c>
      <c r="I11" s="17">
        <f t="shared" si="1"/>
        <v>100</v>
      </c>
      <c r="J11" s="18"/>
    </row>
    <row r="12" spans="1:11" ht="13.8" x14ac:dyDescent="0.25">
      <c r="A12" s="5">
        <v>0</v>
      </c>
      <c r="B12" s="14" t="s">
        <v>14</v>
      </c>
      <c r="C12" s="15" t="s">
        <v>15</v>
      </c>
      <c r="D12" s="16">
        <v>0</v>
      </c>
      <c r="E12" s="21">
        <v>115948.56</v>
      </c>
      <c r="F12" s="21">
        <v>115948.56</v>
      </c>
      <c r="G12" s="21">
        <v>115948.56</v>
      </c>
      <c r="H12" s="16">
        <v>115948.56</v>
      </c>
      <c r="I12" s="17">
        <f t="shared" si="1"/>
        <v>100</v>
      </c>
      <c r="J12" s="18"/>
    </row>
    <row r="13" spans="1:11" ht="26.4" x14ac:dyDescent="0.25">
      <c r="A13" s="5">
        <v>0</v>
      </c>
      <c r="B13" s="14" t="s">
        <v>16</v>
      </c>
      <c r="C13" s="15" t="s">
        <v>17</v>
      </c>
      <c r="D13" s="16">
        <v>0</v>
      </c>
      <c r="E13" s="21">
        <v>1517157.18</v>
      </c>
      <c r="F13" s="21">
        <v>1517157.18</v>
      </c>
      <c r="G13" s="21">
        <v>1517157.18</v>
      </c>
      <c r="H13" s="16">
        <v>1517157.18</v>
      </c>
      <c r="I13" s="17">
        <f t="shared" si="1"/>
        <v>100</v>
      </c>
      <c r="J13" s="18"/>
    </row>
    <row r="14" spans="1:11" ht="13.8" x14ac:dyDescent="0.25">
      <c r="A14" s="5">
        <v>1</v>
      </c>
      <c r="B14" s="14" t="s">
        <v>18</v>
      </c>
      <c r="C14" s="15" t="s">
        <v>19</v>
      </c>
      <c r="D14" s="16">
        <v>0</v>
      </c>
      <c r="E14" s="20">
        <v>1294301.3799999999</v>
      </c>
      <c r="F14" s="20">
        <v>1294301.3799999999</v>
      </c>
      <c r="G14" s="20">
        <v>1294301.3799999999</v>
      </c>
      <c r="H14" s="16">
        <v>1294301.3799999999</v>
      </c>
      <c r="I14" s="17">
        <f t="shared" si="1"/>
        <v>100</v>
      </c>
      <c r="J14" s="18"/>
    </row>
    <row r="15" spans="1:11" ht="13.8" x14ac:dyDescent="0.25">
      <c r="A15" s="5">
        <v>0</v>
      </c>
      <c r="B15" s="14" t="s">
        <v>14</v>
      </c>
      <c r="C15" s="15" t="s">
        <v>15</v>
      </c>
      <c r="D15" s="16">
        <v>0</v>
      </c>
      <c r="E15" s="21">
        <v>66905.23</v>
      </c>
      <c r="F15" s="21">
        <v>66905.23</v>
      </c>
      <c r="G15" s="21">
        <v>66905.23</v>
      </c>
      <c r="H15" s="16">
        <v>66905.23</v>
      </c>
      <c r="I15" s="17">
        <f t="shared" si="1"/>
        <v>100</v>
      </c>
      <c r="J15" s="18"/>
    </row>
    <row r="16" spans="1:11" ht="26.4" x14ac:dyDescent="0.25">
      <c r="A16" s="5">
        <v>0</v>
      </c>
      <c r="B16" s="14" t="s">
        <v>16</v>
      </c>
      <c r="C16" s="15" t="s">
        <v>17</v>
      </c>
      <c r="D16" s="16">
        <v>0</v>
      </c>
      <c r="E16" s="21">
        <v>1227396.1499999999</v>
      </c>
      <c r="F16" s="21">
        <v>1227396.1499999999</v>
      </c>
      <c r="G16" s="21">
        <v>1227396.1499999999</v>
      </c>
      <c r="H16" s="16">
        <v>1227396.1499999999</v>
      </c>
      <c r="I16" s="17">
        <f t="shared" si="1"/>
        <v>100</v>
      </c>
      <c r="J16" s="18"/>
    </row>
    <row r="17" spans="1:10" ht="39.6" x14ac:dyDescent="0.25">
      <c r="A17" s="5">
        <v>1</v>
      </c>
      <c r="B17" s="14" t="s">
        <v>20</v>
      </c>
      <c r="C17" s="15" t="s">
        <v>21</v>
      </c>
      <c r="D17" s="16">
        <v>0</v>
      </c>
      <c r="E17" s="20">
        <v>5282677.4800000004</v>
      </c>
      <c r="F17" s="20">
        <v>5282677.4800000004</v>
      </c>
      <c r="G17" s="20">
        <v>5282677.4800000004</v>
      </c>
      <c r="H17" s="16">
        <v>5282677.4799999995</v>
      </c>
      <c r="I17" s="17">
        <f t="shared" si="1"/>
        <v>99.999999999999972</v>
      </c>
      <c r="J17" s="18"/>
    </row>
    <row r="18" spans="1:10" ht="13.8" x14ac:dyDescent="0.25">
      <c r="A18" s="5">
        <v>0</v>
      </c>
      <c r="B18" s="14" t="s">
        <v>14</v>
      </c>
      <c r="C18" s="15" t="s">
        <v>15</v>
      </c>
      <c r="D18" s="16">
        <v>0</v>
      </c>
      <c r="E18" s="21">
        <v>854079.38</v>
      </c>
      <c r="F18" s="21">
        <v>854079.38</v>
      </c>
      <c r="G18" s="21">
        <v>854079.38</v>
      </c>
      <c r="H18" s="16">
        <v>854079.38</v>
      </c>
      <c r="I18" s="17">
        <f t="shared" si="1"/>
        <v>100</v>
      </c>
      <c r="J18" s="18"/>
    </row>
    <row r="19" spans="1:10" ht="26.4" x14ac:dyDescent="0.25">
      <c r="A19" s="5">
        <v>0</v>
      </c>
      <c r="B19" s="14" t="s">
        <v>16</v>
      </c>
      <c r="C19" s="15" t="s">
        <v>17</v>
      </c>
      <c r="D19" s="16">
        <v>0</v>
      </c>
      <c r="E19" s="21">
        <v>4428598.0999999996</v>
      </c>
      <c r="F19" s="21">
        <v>4428598.0999999996</v>
      </c>
      <c r="G19" s="21">
        <v>4428598.0999999996</v>
      </c>
      <c r="H19" s="16">
        <v>4428598.0999999996</v>
      </c>
      <c r="I19" s="17">
        <f t="shared" si="1"/>
        <v>100</v>
      </c>
      <c r="J19" s="18"/>
    </row>
    <row r="20" spans="1:10" ht="26.4" x14ac:dyDescent="0.25">
      <c r="A20" s="5">
        <v>1</v>
      </c>
      <c r="B20" s="14" t="s">
        <v>22</v>
      </c>
      <c r="C20" s="15" t="s">
        <v>23</v>
      </c>
      <c r="D20" s="16">
        <v>0</v>
      </c>
      <c r="E20" s="20">
        <v>18000</v>
      </c>
      <c r="F20" s="20">
        <v>18000</v>
      </c>
      <c r="G20" s="20">
        <v>18000</v>
      </c>
      <c r="H20" s="16">
        <v>18000</v>
      </c>
      <c r="I20" s="17">
        <f t="shared" si="1"/>
        <v>100</v>
      </c>
      <c r="J20" s="18"/>
    </row>
    <row r="21" spans="1:10" ht="13.8" x14ac:dyDescent="0.25">
      <c r="A21" s="5">
        <v>0</v>
      </c>
      <c r="B21" s="14" t="s">
        <v>14</v>
      </c>
      <c r="C21" s="15" t="s">
        <v>15</v>
      </c>
      <c r="D21" s="16">
        <v>0</v>
      </c>
      <c r="E21" s="21">
        <v>10000</v>
      </c>
      <c r="F21" s="21">
        <v>10000</v>
      </c>
      <c r="G21" s="21">
        <v>10000</v>
      </c>
      <c r="H21" s="16">
        <v>10000</v>
      </c>
      <c r="I21" s="17">
        <f t="shared" si="1"/>
        <v>100</v>
      </c>
      <c r="J21" s="18"/>
    </row>
    <row r="22" spans="1:10" ht="26.4" x14ac:dyDescent="0.25">
      <c r="A22" s="5">
        <v>0</v>
      </c>
      <c r="B22" s="14" t="s">
        <v>16</v>
      </c>
      <c r="C22" s="15" t="s">
        <v>17</v>
      </c>
      <c r="D22" s="16">
        <v>0</v>
      </c>
      <c r="E22" s="21">
        <v>8000</v>
      </c>
      <c r="F22" s="21">
        <v>8000</v>
      </c>
      <c r="G22" s="21">
        <v>8000</v>
      </c>
      <c r="H22" s="16">
        <v>8000</v>
      </c>
      <c r="I22" s="17">
        <f t="shared" si="1"/>
        <v>100</v>
      </c>
      <c r="J22" s="18"/>
    </row>
    <row r="23" spans="1:10" ht="52.8" x14ac:dyDescent="0.25">
      <c r="A23" s="5">
        <v>1</v>
      </c>
      <c r="B23" s="14" t="s">
        <v>24</v>
      </c>
      <c r="C23" s="15" t="s">
        <v>25</v>
      </c>
      <c r="D23" s="16">
        <v>0</v>
      </c>
      <c r="E23" s="16">
        <f>E24+E25+E26+E27</f>
        <v>1952817.96</v>
      </c>
      <c r="F23" s="16">
        <f>F24+F25+F26+F27</f>
        <v>1952817.96</v>
      </c>
      <c r="G23" s="16">
        <v>1947014.03</v>
      </c>
      <c r="H23" s="16">
        <v>1947014.03</v>
      </c>
      <c r="I23" s="17">
        <f t="shared" si="1"/>
        <v>99.702792061580595</v>
      </c>
      <c r="J23" s="18"/>
    </row>
    <row r="24" spans="1:10" x14ac:dyDescent="0.25">
      <c r="A24" s="5">
        <v>0</v>
      </c>
      <c r="B24" s="14" t="s">
        <v>14</v>
      </c>
      <c r="C24" s="15" t="s">
        <v>15</v>
      </c>
      <c r="D24" s="16">
        <v>0</v>
      </c>
      <c r="E24" s="22">
        <v>65978.080000000002</v>
      </c>
      <c r="F24" s="22">
        <v>65978.080000000002</v>
      </c>
      <c r="G24" s="16">
        <v>65893.58</v>
      </c>
      <c r="H24" s="16">
        <v>65893.58</v>
      </c>
      <c r="I24" s="17">
        <f t="shared" si="1"/>
        <v>99.871927161263258</v>
      </c>
      <c r="J24" s="18"/>
    </row>
    <row r="25" spans="1:10" x14ac:dyDescent="0.25">
      <c r="A25" s="5">
        <v>0</v>
      </c>
      <c r="B25" s="14" t="s">
        <v>26</v>
      </c>
      <c r="C25" s="15" t="s">
        <v>27</v>
      </c>
      <c r="D25" s="16">
        <v>0</v>
      </c>
      <c r="E25" s="22">
        <v>268057.07</v>
      </c>
      <c r="F25" s="22">
        <v>268057.07</v>
      </c>
      <c r="G25" s="16">
        <v>268055.07</v>
      </c>
      <c r="H25" s="16">
        <v>268055.07</v>
      </c>
      <c r="I25" s="17">
        <f t="shared" si="1"/>
        <v>99.999253890225688</v>
      </c>
      <c r="J25" s="18"/>
    </row>
    <row r="26" spans="1:10" x14ac:dyDescent="0.25">
      <c r="A26" s="5">
        <v>0</v>
      </c>
      <c r="B26" s="14" t="s">
        <v>28</v>
      </c>
      <c r="C26" s="15" t="s">
        <v>29</v>
      </c>
      <c r="D26" s="16">
        <v>0</v>
      </c>
      <c r="E26" s="22">
        <v>614371.07999999996</v>
      </c>
      <c r="F26" s="22">
        <v>614371.07999999996</v>
      </c>
      <c r="G26" s="16">
        <v>608653.65</v>
      </c>
      <c r="H26" s="16">
        <v>608653.65</v>
      </c>
      <c r="I26" s="17">
        <f t="shared" si="1"/>
        <v>99.069384906594252</v>
      </c>
      <c r="J26" s="18"/>
    </row>
    <row r="27" spans="1:10" ht="26.4" x14ac:dyDescent="0.25">
      <c r="A27" s="5">
        <v>0</v>
      </c>
      <c r="B27" s="14" t="s">
        <v>16</v>
      </c>
      <c r="C27" s="15" t="s">
        <v>17</v>
      </c>
      <c r="D27" s="16">
        <v>0</v>
      </c>
      <c r="E27" s="22">
        <v>1004411.73</v>
      </c>
      <c r="F27" s="22">
        <v>1004411.73</v>
      </c>
      <c r="G27" s="16">
        <v>1004411.73</v>
      </c>
      <c r="H27" s="16">
        <v>1004411.73</v>
      </c>
      <c r="I27" s="17">
        <f t="shared" si="1"/>
        <v>100</v>
      </c>
      <c r="J27" s="18"/>
    </row>
    <row r="28" spans="1:10" ht="13.8" x14ac:dyDescent="0.25">
      <c r="A28" s="5">
        <v>1</v>
      </c>
      <c r="B28" s="14" t="s">
        <v>30</v>
      </c>
      <c r="C28" s="15" t="s">
        <v>31</v>
      </c>
      <c r="D28" s="16">
        <v>0</v>
      </c>
      <c r="E28" s="20">
        <v>64215.9</v>
      </c>
      <c r="F28" s="20">
        <v>64215.9</v>
      </c>
      <c r="G28" s="20">
        <v>64215.9</v>
      </c>
      <c r="H28" s="16">
        <v>64215.9</v>
      </c>
      <c r="I28" s="17">
        <f t="shared" si="1"/>
        <v>100</v>
      </c>
      <c r="J28" s="18"/>
    </row>
    <row r="29" spans="1:10" ht="13.8" x14ac:dyDescent="0.25">
      <c r="A29" s="5">
        <v>0</v>
      </c>
      <c r="B29" s="14" t="s">
        <v>14</v>
      </c>
      <c r="C29" s="15" t="s">
        <v>15</v>
      </c>
      <c r="D29" s="16">
        <v>0</v>
      </c>
      <c r="E29" s="21">
        <v>22432.6</v>
      </c>
      <c r="F29" s="21">
        <v>22432.6</v>
      </c>
      <c r="G29" s="21">
        <v>22432.6</v>
      </c>
      <c r="H29" s="16">
        <v>22432.6</v>
      </c>
      <c r="I29" s="17">
        <f t="shared" si="1"/>
        <v>100</v>
      </c>
      <c r="J29" s="18"/>
    </row>
    <row r="30" spans="1:10" ht="26.4" x14ac:dyDescent="0.25">
      <c r="A30" s="5">
        <v>0</v>
      </c>
      <c r="B30" s="14" t="s">
        <v>16</v>
      </c>
      <c r="C30" s="15" t="s">
        <v>17</v>
      </c>
      <c r="D30" s="16">
        <v>0</v>
      </c>
      <c r="E30" s="21">
        <v>41783.300000000003</v>
      </c>
      <c r="F30" s="21">
        <v>41783.300000000003</v>
      </c>
      <c r="G30" s="21">
        <v>41783.300000000003</v>
      </c>
      <c r="H30" s="16">
        <v>41783.300000000003</v>
      </c>
      <c r="I30" s="17">
        <f t="shared" si="1"/>
        <v>100</v>
      </c>
      <c r="J30" s="18"/>
    </row>
    <row r="31" spans="1:10" ht="26.4" x14ac:dyDescent="0.25">
      <c r="A31" s="5">
        <v>1</v>
      </c>
      <c r="B31" s="14" t="s">
        <v>32</v>
      </c>
      <c r="C31" s="15" t="s">
        <v>33</v>
      </c>
      <c r="D31" s="16">
        <v>0</v>
      </c>
      <c r="E31" s="20">
        <v>2500</v>
      </c>
      <c r="F31" s="20">
        <v>2500</v>
      </c>
      <c r="G31" s="20">
        <v>2500</v>
      </c>
      <c r="H31" s="16">
        <v>2500</v>
      </c>
      <c r="I31" s="17">
        <f t="shared" si="1"/>
        <v>100</v>
      </c>
      <c r="J31" s="18"/>
    </row>
    <row r="32" spans="1:10" ht="13.8" x14ac:dyDescent="0.25">
      <c r="A32" s="5">
        <v>0</v>
      </c>
      <c r="B32" s="14" t="s">
        <v>14</v>
      </c>
      <c r="C32" s="15" t="s">
        <v>15</v>
      </c>
      <c r="D32" s="16">
        <v>0</v>
      </c>
      <c r="E32" s="21">
        <v>2500</v>
      </c>
      <c r="F32" s="21">
        <v>2500</v>
      </c>
      <c r="G32" s="21">
        <v>2500</v>
      </c>
      <c r="H32" s="16">
        <v>2500</v>
      </c>
      <c r="I32" s="17">
        <f t="shared" si="1"/>
        <v>100</v>
      </c>
      <c r="J32" s="18"/>
    </row>
    <row r="33" spans="1:10" ht="26.4" x14ac:dyDescent="0.25">
      <c r="A33" s="5">
        <v>1</v>
      </c>
      <c r="B33" s="14" t="s">
        <v>34</v>
      </c>
      <c r="C33" s="15" t="s">
        <v>35</v>
      </c>
      <c r="D33" s="16">
        <v>0</v>
      </c>
      <c r="E33" s="20">
        <v>3673966.24</v>
      </c>
      <c r="F33" s="20">
        <v>3673966.24</v>
      </c>
      <c r="G33" s="20">
        <v>3673966.24</v>
      </c>
      <c r="H33" s="16">
        <v>3673966.2399999998</v>
      </c>
      <c r="I33" s="17">
        <f t="shared" si="1"/>
        <v>99.999999999999986</v>
      </c>
      <c r="J33" s="18"/>
    </row>
    <row r="34" spans="1:10" ht="13.8" x14ac:dyDescent="0.25">
      <c r="A34" s="5">
        <v>0</v>
      </c>
      <c r="B34" s="14" t="s">
        <v>14</v>
      </c>
      <c r="C34" s="15" t="s">
        <v>15</v>
      </c>
      <c r="D34" s="16">
        <v>0</v>
      </c>
      <c r="E34" s="21">
        <v>106447.38</v>
      </c>
      <c r="F34" s="21">
        <v>106447.38</v>
      </c>
      <c r="G34" s="21">
        <v>106447.38</v>
      </c>
      <c r="H34" s="16">
        <v>106447.38</v>
      </c>
      <c r="I34" s="17">
        <f t="shared" si="1"/>
        <v>100</v>
      </c>
      <c r="J34" s="18"/>
    </row>
    <row r="35" spans="1:10" ht="26.4" x14ac:dyDescent="0.25">
      <c r="A35" s="5">
        <v>0</v>
      </c>
      <c r="B35" s="14" t="s">
        <v>16</v>
      </c>
      <c r="C35" s="15" t="s">
        <v>17</v>
      </c>
      <c r="D35" s="16">
        <v>0</v>
      </c>
      <c r="E35" s="21">
        <v>3567518.86</v>
      </c>
      <c r="F35" s="21">
        <v>3567518.86</v>
      </c>
      <c r="G35" s="21">
        <v>3567518.86</v>
      </c>
      <c r="H35" s="16">
        <v>3567518.86</v>
      </c>
      <c r="I35" s="17">
        <f t="shared" si="1"/>
        <v>100</v>
      </c>
      <c r="J35" s="18"/>
    </row>
    <row r="36" spans="1:10" ht="13.8" x14ac:dyDescent="0.25">
      <c r="A36" s="5">
        <v>1</v>
      </c>
      <c r="B36" s="14" t="s">
        <v>36</v>
      </c>
      <c r="C36" s="15" t="s">
        <v>37</v>
      </c>
      <c r="D36" s="16">
        <v>0</v>
      </c>
      <c r="E36" s="20">
        <v>284102.96999999997</v>
      </c>
      <c r="F36" s="20">
        <v>284102.96999999997</v>
      </c>
      <c r="G36" s="20">
        <v>284102.96999999997</v>
      </c>
      <c r="H36" s="16">
        <v>284102.96999999997</v>
      </c>
      <c r="I36" s="17">
        <f t="shared" si="1"/>
        <v>100</v>
      </c>
      <c r="J36" s="18"/>
    </row>
    <row r="37" spans="1:10" ht="13.8" x14ac:dyDescent="0.25">
      <c r="A37" s="5">
        <v>0</v>
      </c>
      <c r="B37" s="14" t="s">
        <v>14</v>
      </c>
      <c r="C37" s="15" t="s">
        <v>15</v>
      </c>
      <c r="D37" s="16">
        <v>0</v>
      </c>
      <c r="E37" s="21">
        <v>284102.96999999997</v>
      </c>
      <c r="F37" s="21">
        <v>284102.96999999997</v>
      </c>
      <c r="G37" s="21">
        <v>284102.96999999997</v>
      </c>
      <c r="H37" s="16">
        <v>284102.96999999997</v>
      </c>
      <c r="I37" s="17">
        <f t="shared" si="1"/>
        <v>100</v>
      </c>
      <c r="J37" s="18"/>
    </row>
    <row r="38" spans="1:10" ht="26.4" x14ac:dyDescent="0.25">
      <c r="A38" s="5">
        <v>1</v>
      </c>
      <c r="B38" s="14" t="s">
        <v>38</v>
      </c>
      <c r="C38" s="15" t="s">
        <v>39</v>
      </c>
      <c r="D38" s="16">
        <v>0</v>
      </c>
      <c r="E38" s="20">
        <v>2171435.23</v>
      </c>
      <c r="F38" s="20">
        <v>2171435.23</v>
      </c>
      <c r="G38" s="20">
        <v>2171435.23</v>
      </c>
      <c r="H38" s="16">
        <v>2171435.23</v>
      </c>
      <c r="I38" s="17">
        <f t="shared" si="1"/>
        <v>100</v>
      </c>
      <c r="J38" s="18"/>
    </row>
    <row r="39" spans="1:10" ht="26.4" x14ac:dyDescent="0.25">
      <c r="A39" s="5">
        <v>0</v>
      </c>
      <c r="B39" s="14" t="s">
        <v>16</v>
      </c>
      <c r="C39" s="15" t="s">
        <v>17</v>
      </c>
      <c r="D39" s="16">
        <v>0</v>
      </c>
      <c r="E39" s="21">
        <v>2171435.23</v>
      </c>
      <c r="F39" s="21">
        <v>2171435.23</v>
      </c>
      <c r="G39" s="21">
        <v>2171435.23</v>
      </c>
      <c r="H39" s="16">
        <v>2171435.23</v>
      </c>
      <c r="I39" s="17">
        <f t="shared" si="1"/>
        <v>100</v>
      </c>
      <c r="J39" s="18"/>
    </row>
    <row r="40" spans="1:10" ht="26.4" x14ac:dyDescent="0.25">
      <c r="A40" s="5">
        <v>1</v>
      </c>
      <c r="B40" s="14" t="s">
        <v>40</v>
      </c>
      <c r="C40" s="15" t="s">
        <v>41</v>
      </c>
      <c r="D40" s="16">
        <v>0</v>
      </c>
      <c r="E40" s="20">
        <v>4301.1400000000003</v>
      </c>
      <c r="F40" s="20">
        <v>4301.1400000000003</v>
      </c>
      <c r="G40" s="20">
        <v>4301.1400000000003</v>
      </c>
      <c r="H40" s="16">
        <v>4301.1400000000003</v>
      </c>
      <c r="I40" s="17">
        <f t="shared" si="1"/>
        <v>100</v>
      </c>
      <c r="J40" s="18"/>
    </row>
    <row r="41" spans="1:10" ht="13.8" x14ac:dyDescent="0.25">
      <c r="A41" s="5">
        <v>0</v>
      </c>
      <c r="B41" s="14" t="s">
        <v>14</v>
      </c>
      <c r="C41" s="15" t="s">
        <v>15</v>
      </c>
      <c r="D41" s="16">
        <v>0</v>
      </c>
      <c r="E41" s="21">
        <v>4301.1400000000003</v>
      </c>
      <c r="F41" s="21">
        <v>4301.1400000000003</v>
      </c>
      <c r="G41" s="21">
        <v>4301.1400000000003</v>
      </c>
      <c r="H41" s="16">
        <v>4301.1400000000003</v>
      </c>
      <c r="I41" s="17">
        <f t="shared" si="1"/>
        <v>100</v>
      </c>
      <c r="J41" s="18"/>
    </row>
    <row r="42" spans="1:10" x14ac:dyDescent="0.25">
      <c r="A42" s="5">
        <v>1</v>
      </c>
      <c r="B42" s="14" t="s">
        <v>42</v>
      </c>
      <c r="C42" s="15" t="s">
        <v>43</v>
      </c>
      <c r="D42" s="16">
        <v>0</v>
      </c>
      <c r="E42" s="16">
        <f t="shared" ref="E42:F42" si="2">E40+E38+E36+E33+E31+E28+E23+E20+E17+E14+E11</f>
        <v>16381424.040000001</v>
      </c>
      <c r="F42" s="16">
        <f t="shared" si="2"/>
        <v>16381424.040000001</v>
      </c>
      <c r="G42" s="16">
        <f>G40+G38+G36+G33+G31+G28+G23+G20+G17+G14+G11</f>
        <v>16375620.110000001</v>
      </c>
      <c r="H42" s="16">
        <v>16375620.110000003</v>
      </c>
      <c r="I42" s="17">
        <f t="shared" si="1"/>
        <v>99.964570052116187</v>
      </c>
      <c r="J42" s="18"/>
    </row>
    <row r="44" spans="1:10" x14ac:dyDescent="0.25">
      <c r="B44" s="19"/>
      <c r="C44" s="6" t="s">
        <v>47</v>
      </c>
      <c r="D44" s="18"/>
      <c r="E44" s="18" t="s">
        <v>48</v>
      </c>
      <c r="F44" s="18"/>
      <c r="G44" s="18"/>
      <c r="H44" s="18"/>
      <c r="I44" s="18"/>
    </row>
    <row r="52" hidden="1" x14ac:dyDescent="0.25"/>
  </sheetData>
  <mergeCells count="3">
    <mergeCell ref="B5:I5"/>
    <mergeCell ref="B6:I6"/>
    <mergeCell ref="G3:I3"/>
  </mergeCells>
  <conditionalFormatting sqref="B10:B42">
    <cfRule type="expression" dxfId="50" priority="52" stopIfTrue="1">
      <formula>A10=1</formula>
    </cfRule>
    <cfRule type="expression" dxfId="49" priority="53" stopIfTrue="1">
      <formula>A10=2</formula>
    </cfRule>
    <cfRule type="expression" dxfId="48" priority="54" stopIfTrue="1">
      <formula>A10=3</formula>
    </cfRule>
  </conditionalFormatting>
  <conditionalFormatting sqref="C10:C42">
    <cfRule type="expression" dxfId="47" priority="55" stopIfTrue="1">
      <formula>A10=1</formula>
    </cfRule>
    <cfRule type="expression" dxfId="46" priority="56" stopIfTrue="1">
      <formula>A10=2</formula>
    </cfRule>
    <cfRule type="expression" dxfId="45" priority="57" stopIfTrue="1">
      <formula>A10=3</formula>
    </cfRule>
  </conditionalFormatting>
  <conditionalFormatting sqref="D10:D42">
    <cfRule type="expression" dxfId="44" priority="58" stopIfTrue="1">
      <formula>A10=1</formula>
    </cfRule>
    <cfRule type="expression" dxfId="43" priority="59" stopIfTrue="1">
      <formula>A10=2</formula>
    </cfRule>
    <cfRule type="expression" dxfId="42" priority="60" stopIfTrue="1">
      <formula>A10=3</formula>
    </cfRule>
  </conditionalFormatting>
  <conditionalFormatting sqref="E10 E23:E27 E42">
    <cfRule type="expression" dxfId="41" priority="61" stopIfTrue="1">
      <formula>A10=1</formula>
    </cfRule>
    <cfRule type="expression" dxfId="40" priority="62" stopIfTrue="1">
      <formula>A10=2</formula>
    </cfRule>
    <cfRule type="expression" dxfId="39" priority="63" stopIfTrue="1">
      <formula>A10=3</formula>
    </cfRule>
  </conditionalFormatting>
  <conditionalFormatting sqref="F10 F23:F27 F42 E23">
    <cfRule type="expression" dxfId="38" priority="64" stopIfTrue="1">
      <formula>XFD10=1</formula>
    </cfRule>
    <cfRule type="expression" dxfId="37" priority="65" stopIfTrue="1">
      <formula>XFD10=2</formula>
    </cfRule>
    <cfRule type="expression" dxfId="36" priority="66" stopIfTrue="1">
      <formula>XFD10=3</formula>
    </cfRule>
  </conditionalFormatting>
  <conditionalFormatting sqref="G23:G27 E42:G42 E10:G10">
    <cfRule type="expression" dxfId="35" priority="67" stopIfTrue="1">
      <formula>XFC10=1</formula>
    </cfRule>
    <cfRule type="expression" dxfId="34" priority="68" stopIfTrue="1">
      <formula>XFC10=2</formula>
    </cfRule>
    <cfRule type="expression" dxfId="33" priority="69" stopIfTrue="1">
      <formula>XFC10=3</formula>
    </cfRule>
  </conditionalFormatting>
  <conditionalFormatting sqref="H10:H42">
    <cfRule type="expression" dxfId="32" priority="73" stopIfTrue="1">
      <formula>A10=1</formula>
    </cfRule>
    <cfRule type="expression" dxfId="31" priority="74" stopIfTrue="1">
      <formula>A10=2</formula>
    </cfRule>
    <cfRule type="expression" dxfId="30" priority="75" stopIfTrue="1">
      <formula>A10=3</formula>
    </cfRule>
  </conditionalFormatting>
  <conditionalFormatting sqref="I10:I42">
    <cfRule type="expression" dxfId="29" priority="97" stopIfTrue="1">
      <formula>A10=1</formula>
    </cfRule>
    <cfRule type="expression" dxfId="28" priority="98" stopIfTrue="1">
      <formula>A10=2</formula>
    </cfRule>
    <cfRule type="expression" dxfId="27" priority="99" stopIfTrue="1">
      <formula>A10=3</formula>
    </cfRule>
  </conditionalFormatting>
  <conditionalFormatting sqref="B44:B53">
    <cfRule type="expression" dxfId="26" priority="49" stopIfTrue="1">
      <formula>A44=1</formula>
    </cfRule>
    <cfRule type="expression" dxfId="25" priority="50" stopIfTrue="1">
      <formula>A44=2</formula>
    </cfRule>
    <cfRule type="expression" dxfId="24" priority="51" stopIfTrue="1">
      <formula>A44=3</formula>
    </cfRule>
  </conditionalFormatting>
  <conditionalFormatting sqref="C44:C53">
    <cfRule type="expression" dxfId="23" priority="46" stopIfTrue="1">
      <formula>A44=1</formula>
    </cfRule>
    <cfRule type="expression" dxfId="22" priority="47" stopIfTrue="1">
      <formula>A44=2</formula>
    </cfRule>
    <cfRule type="expression" dxfId="21" priority="48" stopIfTrue="1">
      <formula>A44=3</formula>
    </cfRule>
  </conditionalFormatting>
  <conditionalFormatting sqref="D44:D53">
    <cfRule type="expression" dxfId="20" priority="43" stopIfTrue="1">
      <formula>A44=1</formula>
    </cfRule>
    <cfRule type="expression" dxfId="19" priority="44" stopIfTrue="1">
      <formula>A44=2</formula>
    </cfRule>
    <cfRule type="expression" dxfId="18" priority="45" stopIfTrue="1">
      <formula>A44=3</formula>
    </cfRule>
  </conditionalFormatting>
  <conditionalFormatting sqref="E44:E53">
    <cfRule type="expression" dxfId="17" priority="40" stopIfTrue="1">
      <formula>A44=1</formula>
    </cfRule>
    <cfRule type="expression" dxfId="16" priority="41" stopIfTrue="1">
      <formula>A44=2</formula>
    </cfRule>
    <cfRule type="expression" dxfId="15" priority="42" stopIfTrue="1">
      <formula>A44=3</formula>
    </cfRule>
  </conditionalFormatting>
  <conditionalFormatting sqref="F44:F53">
    <cfRule type="expression" dxfId="14" priority="37" stopIfTrue="1">
      <formula>A44=1</formula>
    </cfRule>
    <cfRule type="expression" dxfId="13" priority="38" stopIfTrue="1">
      <formula>A44=2</formula>
    </cfRule>
    <cfRule type="expression" dxfId="12" priority="39" stopIfTrue="1">
      <formula>A44=3</formula>
    </cfRule>
  </conditionalFormatting>
  <conditionalFormatting sqref="G44:G53">
    <cfRule type="expression" dxfId="11" priority="34" stopIfTrue="1">
      <formula>A44=1</formula>
    </cfRule>
    <cfRule type="expression" dxfId="10" priority="35" stopIfTrue="1">
      <formula>A44=2</formula>
    </cfRule>
    <cfRule type="expression" dxfId="9" priority="36" stopIfTrue="1">
      <formula>A44=3</formula>
    </cfRule>
  </conditionalFormatting>
  <conditionalFormatting sqref="H44:H53">
    <cfRule type="expression" dxfId="8" priority="28" stopIfTrue="1">
      <formula>A44=1</formula>
    </cfRule>
    <cfRule type="expression" dxfId="7" priority="29" stopIfTrue="1">
      <formula>A44=2</formula>
    </cfRule>
    <cfRule type="expression" dxfId="6" priority="30" stopIfTrue="1">
      <formula>A44=3</formula>
    </cfRule>
  </conditionalFormatting>
  <conditionalFormatting sqref="I44:I53">
    <cfRule type="expression" dxfId="5" priority="4" stopIfTrue="1">
      <formula>A44=1</formula>
    </cfRule>
    <cfRule type="expression" dxfId="4" priority="5" stopIfTrue="1">
      <formula>A44=2</formula>
    </cfRule>
    <cfRule type="expression" dxfId="3" priority="6" stopIfTrue="1">
      <formula>A44=3</formula>
    </cfRule>
  </conditionalFormatting>
  <conditionalFormatting sqref="G23:G27">
    <cfRule type="expression" dxfId="2" priority="1" stopIfTrue="1">
      <formula>XFD23=1</formula>
    </cfRule>
    <cfRule type="expression" dxfId="1" priority="2" stopIfTrue="1">
      <formula>XFD23=2</formula>
    </cfRule>
    <cfRule type="expression" dxfId="0" priority="3" stopIfTrue="1">
      <formula>XFD23=3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2026-02-14T18:39:26Z</cp:lastPrinted>
  <dcterms:created xsi:type="dcterms:W3CDTF">2026-02-10T15:11:39Z</dcterms:created>
  <dcterms:modified xsi:type="dcterms:W3CDTF">2026-02-14T18:39:27Z</dcterms:modified>
</cp:coreProperties>
</file>